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ERVER01\shared files\04. CCLD_LEADER MESSAR\ΠΡΟΓΡΑΜΜΑ\ΠΡΟΚΗΡΥΞΕΙΣ\1η ΠΡΟΚΗΡΥΞΗ ΔΗΜΟΣΙΑ_ΜΕΣΑΡΑ\ΠΡΟΣΚΛΗΣΗ_ΜΕΣΑΡΑ\"/>
    </mc:Choice>
  </mc:AlternateContent>
  <bookViews>
    <workbookView xWindow="120" yWindow="120" windowWidth="12390" windowHeight="9300" tabRatio="609" firstSheet="2" activeTab="8"/>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52511"/>
</workbook>
</file>

<file path=xl/calcChain.xml><?xml version="1.0" encoding="utf-8"?>
<calcChain xmlns="http://schemas.openxmlformats.org/spreadsheetml/2006/main">
  <c r="H5" i="30" l="1"/>
  <c r="H5" i="29"/>
  <c r="M8" i="33"/>
  <c r="AF55" i="46"/>
  <c r="AE55" i="46"/>
  <c r="AD55" i="46"/>
  <c r="AC55" i="46"/>
  <c r="AC56" i="46" s="1"/>
  <c r="AB55" i="46"/>
  <c r="AA55" i="46"/>
  <c r="Z55" i="46"/>
  <c r="Y55" i="46"/>
  <c r="X55" i="46"/>
  <c r="W55" i="46"/>
  <c r="V55" i="46"/>
  <c r="U55" i="46"/>
  <c r="U56" i="46" s="1"/>
  <c r="T55" i="46"/>
  <c r="S55" i="46"/>
  <c r="R55" i="46"/>
  <c r="Q55" i="46"/>
  <c r="P55" i="46"/>
  <c r="O55" i="46"/>
  <c r="N55" i="46"/>
  <c r="M55" i="46"/>
  <c r="M56" i="46" s="1"/>
  <c r="L55" i="46"/>
  <c r="K55" i="46"/>
  <c r="J55" i="46"/>
  <c r="I55" i="46"/>
  <c r="H55" i="46"/>
  <c r="G55" i="46"/>
  <c r="F55" i="46"/>
  <c r="E55" i="46"/>
  <c r="D55" i="46"/>
  <c r="C55" i="46"/>
  <c r="B55" i="46"/>
  <c r="AF51" i="46"/>
  <c r="AF56" i="46" s="1"/>
  <c r="AE51" i="46"/>
  <c r="AE56" i="46"/>
  <c r="AD51" i="46"/>
  <c r="AD56" i="46" s="1"/>
  <c r="AC51" i="46"/>
  <c r="AB51" i="46"/>
  <c r="AB56" i="46" s="1"/>
  <c r="AA51" i="46"/>
  <c r="AA56" i="46"/>
  <c r="Z51" i="46"/>
  <c r="Y51" i="46"/>
  <c r="Y56" i="46"/>
  <c r="X51" i="46"/>
  <c r="X56" i="46" s="1"/>
  <c r="W51" i="46"/>
  <c r="W56" i="46"/>
  <c r="V51" i="46"/>
  <c r="U51" i="46"/>
  <c r="T51" i="46"/>
  <c r="T56" i="46" s="1"/>
  <c r="S51" i="46"/>
  <c r="S56" i="46"/>
  <c r="R51" i="46"/>
  <c r="Q51" i="46"/>
  <c r="Q56" i="46"/>
  <c r="P51" i="46"/>
  <c r="P56" i="46" s="1"/>
  <c r="O51" i="46"/>
  <c r="O56" i="46"/>
  <c r="N51" i="46"/>
  <c r="M51" i="46"/>
  <c r="L51" i="46"/>
  <c r="L56" i="46" s="1"/>
  <c r="K51" i="46"/>
  <c r="K56" i="46"/>
  <c r="J51" i="46"/>
  <c r="I51" i="46"/>
  <c r="I56" i="46"/>
  <c r="H51" i="46"/>
  <c r="H56" i="46" s="1"/>
  <c r="G51" i="46"/>
  <c r="G56" i="46"/>
  <c r="F51" i="46"/>
  <c r="E51" i="46"/>
  <c r="E56" i="46"/>
  <c r="D51" i="46"/>
  <c r="D56" i="46" s="1"/>
  <c r="C51" i="46"/>
  <c r="C56" i="46"/>
  <c r="AF44" i="46"/>
  <c r="AE44" i="46"/>
  <c r="AD44" i="46"/>
  <c r="AC44" i="46"/>
  <c r="AC45" i="46" s="1"/>
  <c r="AB44" i="46"/>
  <c r="AA44" i="46"/>
  <c r="Z44" i="46"/>
  <c r="Y44" i="46"/>
  <c r="X44" i="46"/>
  <c r="W44" i="46"/>
  <c r="V44" i="46"/>
  <c r="U44" i="46"/>
  <c r="T44" i="46"/>
  <c r="S44" i="46"/>
  <c r="R44" i="46"/>
  <c r="Q44" i="46"/>
  <c r="P44" i="46"/>
  <c r="O44" i="46"/>
  <c r="N44" i="46"/>
  <c r="M44" i="46"/>
  <c r="L44" i="46"/>
  <c r="K44" i="46"/>
  <c r="J44" i="46"/>
  <c r="I44" i="46"/>
  <c r="H44" i="46"/>
  <c r="G44" i="46"/>
  <c r="F44" i="46"/>
  <c r="E44" i="46"/>
  <c r="D44" i="46"/>
  <c r="C44" i="46"/>
  <c r="B44" i="46"/>
  <c r="AF40" i="46"/>
  <c r="AF45" i="46" s="1"/>
  <c r="AE40" i="46"/>
  <c r="AE45" i="46"/>
  <c r="AD40" i="46"/>
  <c r="AD45" i="46" s="1"/>
  <c r="AC40" i="46"/>
  <c r="AB40" i="46"/>
  <c r="AB45" i="46" s="1"/>
  <c r="AA40" i="46"/>
  <c r="AA45" i="46"/>
  <c r="Z40" i="46"/>
  <c r="Y40" i="46"/>
  <c r="Y45" i="46"/>
  <c r="X40" i="46"/>
  <c r="X45" i="46" s="1"/>
  <c r="W40" i="46"/>
  <c r="W45" i="46"/>
  <c r="V40" i="46"/>
  <c r="V45" i="46" s="1"/>
  <c r="U40" i="46"/>
  <c r="U45" i="46"/>
  <c r="T40" i="46"/>
  <c r="T45" i="46" s="1"/>
  <c r="S40" i="46"/>
  <c r="S45" i="46"/>
  <c r="R40" i="46"/>
  <c r="R45" i="46" s="1"/>
  <c r="Q40" i="46"/>
  <c r="Q45" i="46"/>
  <c r="P40" i="46"/>
  <c r="P45" i="46" s="1"/>
  <c r="O40" i="46"/>
  <c r="O45" i="46"/>
  <c r="N40" i="46"/>
  <c r="N45" i="46" s="1"/>
  <c r="M40" i="46"/>
  <c r="M45" i="46"/>
  <c r="L40" i="46"/>
  <c r="L45" i="46" s="1"/>
  <c r="K40" i="46"/>
  <c r="K45" i="46"/>
  <c r="J40" i="46"/>
  <c r="J45" i="46" s="1"/>
  <c r="I40" i="46"/>
  <c r="I45" i="46"/>
  <c r="H40" i="46"/>
  <c r="H45" i="46" s="1"/>
  <c r="G40" i="46"/>
  <c r="G45" i="46"/>
  <c r="F40" i="46"/>
  <c r="F45" i="46" s="1"/>
  <c r="E40" i="46"/>
  <c r="E45" i="46"/>
  <c r="D40" i="46"/>
  <c r="C40" i="46"/>
  <c r="AF33" i="46"/>
  <c r="AE33" i="46"/>
  <c r="AD33" i="46"/>
  <c r="AC33" i="46"/>
  <c r="AB33" i="46"/>
  <c r="AA33" i="46"/>
  <c r="Z33" i="46"/>
  <c r="Y33" i="46"/>
  <c r="X33" i="46"/>
  <c r="W33" i="46"/>
  <c r="V33" i="46"/>
  <c r="U33" i="46"/>
  <c r="T33" i="46"/>
  <c r="S33" i="46"/>
  <c r="R33" i="46"/>
  <c r="Q33" i="46"/>
  <c r="P33" i="46"/>
  <c r="O33" i="46"/>
  <c r="N33" i="46"/>
  <c r="M33" i="46"/>
  <c r="L33" i="46"/>
  <c r="K33" i="46"/>
  <c r="J33" i="46"/>
  <c r="I33" i="46"/>
  <c r="H33" i="46"/>
  <c r="G33" i="46"/>
  <c r="F33" i="46"/>
  <c r="E33" i="46"/>
  <c r="D33" i="46"/>
  <c r="C33" i="46"/>
  <c r="AF29" i="46"/>
  <c r="AF34" i="46"/>
  <c r="AE29" i="46"/>
  <c r="AE34" i="46" s="1"/>
  <c r="AD29" i="46"/>
  <c r="AD34" i="46"/>
  <c r="AC29" i="46"/>
  <c r="AC34" i="46" s="1"/>
  <c r="AB29" i="46"/>
  <c r="AB34" i="46"/>
  <c r="AA29" i="46"/>
  <c r="AA34" i="46" s="1"/>
  <c r="Z29" i="46"/>
  <c r="Z34" i="46"/>
  <c r="Y29" i="46"/>
  <c r="Y34" i="46" s="1"/>
  <c r="X29" i="46"/>
  <c r="X34" i="46"/>
  <c r="W29" i="46"/>
  <c r="W34" i="46" s="1"/>
  <c r="V29" i="46"/>
  <c r="V34" i="46"/>
  <c r="U29" i="46"/>
  <c r="U34" i="46" s="1"/>
  <c r="T29" i="46"/>
  <c r="T34" i="46"/>
  <c r="S29" i="46"/>
  <c r="S34" i="46" s="1"/>
  <c r="R29" i="46"/>
  <c r="R34" i="46"/>
  <c r="Q29" i="46"/>
  <c r="Q34" i="46" s="1"/>
  <c r="P29" i="46"/>
  <c r="P34" i="46"/>
  <c r="O29" i="46"/>
  <c r="O34" i="46" s="1"/>
  <c r="N29" i="46"/>
  <c r="N34" i="46"/>
  <c r="M29" i="46"/>
  <c r="M34" i="46" s="1"/>
  <c r="L29" i="46"/>
  <c r="L34" i="46"/>
  <c r="K29" i="46"/>
  <c r="K34" i="46" s="1"/>
  <c r="J29" i="46"/>
  <c r="J34" i="46"/>
  <c r="I29" i="46"/>
  <c r="I34" i="46" s="1"/>
  <c r="H29" i="46"/>
  <c r="H34" i="46"/>
  <c r="G29" i="46"/>
  <c r="G34" i="46" s="1"/>
  <c r="F29" i="46"/>
  <c r="F34" i="46"/>
  <c r="E29" i="46"/>
  <c r="E34" i="46" s="1"/>
  <c r="D29" i="46"/>
  <c r="D34" i="46"/>
  <c r="C29" i="46"/>
  <c r="C34" i="46" s="1"/>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B22" i="46"/>
  <c r="AF18" i="46"/>
  <c r="AF23" i="46" s="1"/>
  <c r="AE18" i="46"/>
  <c r="AE23" i="46"/>
  <c r="AD18" i="46"/>
  <c r="AD23" i="46" s="1"/>
  <c r="AC18" i="46"/>
  <c r="AC23" i="46"/>
  <c r="AB18" i="46"/>
  <c r="AB23" i="46" s="1"/>
  <c r="AA18" i="46"/>
  <c r="AA23" i="46" s="1"/>
  <c r="Z18" i="46"/>
  <c r="Y18" i="46"/>
  <c r="Y23" i="46"/>
  <c r="X18" i="46"/>
  <c r="X23" i="46" s="1"/>
  <c r="W18" i="46"/>
  <c r="W23" i="46"/>
  <c r="V18" i="46"/>
  <c r="V23" i="46" s="1"/>
  <c r="U18" i="46"/>
  <c r="U23" i="46"/>
  <c r="T18" i="46"/>
  <c r="T23" i="46" s="1"/>
  <c r="S18" i="46"/>
  <c r="S23" i="46" s="1"/>
  <c r="R18" i="46"/>
  <c r="Q18" i="46"/>
  <c r="Q23" i="46"/>
  <c r="P18" i="46"/>
  <c r="P23" i="46" s="1"/>
  <c r="O18" i="46"/>
  <c r="O23" i="46"/>
  <c r="N18" i="46"/>
  <c r="N23" i="46" s="1"/>
  <c r="M18" i="46"/>
  <c r="M23" i="46"/>
  <c r="L18" i="46"/>
  <c r="L23" i="46" s="1"/>
  <c r="K18" i="46"/>
  <c r="K23" i="46" s="1"/>
  <c r="J18" i="46"/>
  <c r="I18" i="46"/>
  <c r="I23" i="46"/>
  <c r="H18" i="46"/>
  <c r="H23" i="46" s="1"/>
  <c r="G18" i="46"/>
  <c r="G23" i="46"/>
  <c r="F18" i="46"/>
  <c r="E18" i="46"/>
  <c r="E23" i="46"/>
  <c r="D18" i="46"/>
  <c r="D23" i="46" s="1"/>
  <c r="C18" i="46"/>
  <c r="AF11" i="46"/>
  <c r="AE11" i="46"/>
  <c r="AD11" i="46"/>
  <c r="AC11" i="46"/>
  <c r="AB11" i="46"/>
  <c r="AA11" i="46"/>
  <c r="Z11" i="46"/>
  <c r="Y11" i="46"/>
  <c r="X11" i="46"/>
  <c r="W11" i="46"/>
  <c r="V11" i="46"/>
  <c r="U11" i="46"/>
  <c r="T11" i="46"/>
  <c r="S11" i="46"/>
  <c r="R11" i="46"/>
  <c r="Q11" i="46"/>
  <c r="P11" i="46"/>
  <c r="O11" i="46"/>
  <c r="N11" i="46"/>
  <c r="M11" i="46"/>
  <c r="L11" i="46"/>
  <c r="K11" i="46"/>
  <c r="J11" i="46"/>
  <c r="I11" i="46"/>
  <c r="H11" i="46"/>
  <c r="G11" i="46"/>
  <c r="F11" i="46"/>
  <c r="E11" i="46"/>
  <c r="D11" i="46"/>
  <c r="C11" i="46"/>
  <c r="B11" i="46"/>
  <c r="AF7" i="46"/>
  <c r="AF12" i="46" s="1"/>
  <c r="AE7" i="46"/>
  <c r="AE12" i="46"/>
  <c r="AD7" i="46"/>
  <c r="AD12" i="46" s="1"/>
  <c r="AC7" i="46"/>
  <c r="AC12" i="46"/>
  <c r="AB7" i="46"/>
  <c r="AB12" i="46" s="1"/>
  <c r="AA7" i="46"/>
  <c r="AA12" i="46"/>
  <c r="Z7" i="46"/>
  <c r="Y7" i="46"/>
  <c r="Y12" i="46"/>
  <c r="X7" i="46"/>
  <c r="X12" i="46" s="1"/>
  <c r="W7" i="46"/>
  <c r="W12" i="46"/>
  <c r="V7" i="46"/>
  <c r="V12" i="46" s="1"/>
  <c r="U7" i="46"/>
  <c r="U12" i="46"/>
  <c r="T7" i="46"/>
  <c r="T12" i="46" s="1"/>
  <c r="S7" i="46"/>
  <c r="S12" i="46"/>
  <c r="R7" i="46"/>
  <c r="Q7" i="46"/>
  <c r="Q12" i="46"/>
  <c r="P7" i="46"/>
  <c r="P12" i="46" s="1"/>
  <c r="O7" i="46"/>
  <c r="O12" i="46"/>
  <c r="N7" i="46"/>
  <c r="N12" i="46" s="1"/>
  <c r="M7" i="46"/>
  <c r="M12" i="46"/>
  <c r="L7" i="46"/>
  <c r="L12" i="46" s="1"/>
  <c r="K7" i="46"/>
  <c r="K12" i="46"/>
  <c r="J7" i="46"/>
  <c r="I7" i="46"/>
  <c r="I12" i="46"/>
  <c r="H7" i="46"/>
  <c r="H12" i="46" s="1"/>
  <c r="G7" i="46"/>
  <c r="G12" i="46"/>
  <c r="F7" i="46"/>
  <c r="F12" i="46" s="1"/>
  <c r="E7" i="46"/>
  <c r="E12" i="46"/>
  <c r="D7" i="46"/>
  <c r="D12" i="46" s="1"/>
  <c r="C7" i="46"/>
  <c r="C12" i="46"/>
  <c r="C2" i="46"/>
  <c r="D2" i="46" s="1"/>
  <c r="E2" i="46" s="1"/>
  <c r="F2" i="46" s="1"/>
  <c r="G2" i="46"/>
  <c r="H2" i="46" s="1"/>
  <c r="I2" i="46" s="1"/>
  <c r="J2" i="46" s="1"/>
  <c r="K2" i="46" s="1"/>
  <c r="L2" i="46" s="1"/>
  <c r="M2" i="46" s="1"/>
  <c r="N2" i="46" s="1"/>
  <c r="O2" i="46" s="1"/>
  <c r="P2" i="46" s="1"/>
  <c r="Q2" i="46" s="1"/>
  <c r="R2" i="46" s="1"/>
  <c r="S2" i="46" s="1"/>
  <c r="T2" i="46" s="1"/>
  <c r="U2" i="46" s="1"/>
  <c r="V2" i="46" s="1"/>
  <c r="W2" i="46" s="1"/>
  <c r="X2" i="46" s="1"/>
  <c r="Y2" i="46" s="1"/>
  <c r="Z2" i="46" s="1"/>
  <c r="AA2" i="46" s="1"/>
  <c r="AB2" i="46" s="1"/>
  <c r="AC2" i="46" s="1"/>
  <c r="AD2" i="46" s="1"/>
  <c r="AE2" i="46" s="1"/>
  <c r="AF2" i="46" s="1"/>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s="1"/>
  <c r="AF51" i="45"/>
  <c r="AF56" i="45" s="1"/>
  <c r="AE51" i="45"/>
  <c r="AE56" i="45"/>
  <c r="AD51" i="45"/>
  <c r="AD56" i="45" s="1"/>
  <c r="AC51" i="45"/>
  <c r="AC56" i="45" s="1"/>
  <c r="AB51" i="45"/>
  <c r="AB56" i="45" s="1"/>
  <c r="AA51" i="45"/>
  <c r="AA56" i="45"/>
  <c r="Z51" i="45"/>
  <c r="Y51" i="45"/>
  <c r="Y56" i="45" s="1"/>
  <c r="X51" i="45"/>
  <c r="X56" i="45" s="1"/>
  <c r="W51" i="45"/>
  <c r="W56" i="45"/>
  <c r="V51" i="45"/>
  <c r="V56" i="45" s="1"/>
  <c r="U51" i="45"/>
  <c r="U56" i="45" s="1"/>
  <c r="T51" i="45"/>
  <c r="T56" i="45" s="1"/>
  <c r="S51" i="45"/>
  <c r="S56" i="45"/>
  <c r="R51" i="45"/>
  <c r="Q51" i="45"/>
  <c r="Q56" i="45" s="1"/>
  <c r="P51" i="45"/>
  <c r="P56" i="45" s="1"/>
  <c r="O51" i="45"/>
  <c r="O56" i="45"/>
  <c r="N51" i="45"/>
  <c r="N56" i="45" s="1"/>
  <c r="M51" i="45"/>
  <c r="M56" i="45" s="1"/>
  <c r="L51" i="45"/>
  <c r="L56" i="45" s="1"/>
  <c r="K51" i="45"/>
  <c r="K56" i="45"/>
  <c r="J51" i="45"/>
  <c r="I51" i="45"/>
  <c r="I56" i="45" s="1"/>
  <c r="H51" i="45"/>
  <c r="H56" i="45" s="1"/>
  <c r="G51" i="45"/>
  <c r="G56" i="45"/>
  <c r="F51" i="45"/>
  <c r="F56" i="45" s="1"/>
  <c r="E51" i="45"/>
  <c r="E56" i="45" s="1"/>
  <c r="D51" i="45"/>
  <c r="D56" i="45" s="1"/>
  <c r="C51" i="45"/>
  <c r="C56" i="45"/>
  <c r="AF44" i="45"/>
  <c r="AE44" i="45"/>
  <c r="AE45" i="45" s="1"/>
  <c r="AD44" i="45"/>
  <c r="AC44" i="45"/>
  <c r="AB44" i="45"/>
  <c r="AA44" i="45"/>
  <c r="AA45" i="45" s="1"/>
  <c r="Z44" i="45"/>
  <c r="Y44" i="45"/>
  <c r="X44" i="45"/>
  <c r="W44" i="45"/>
  <c r="W45" i="45" s="1"/>
  <c r="V44" i="45"/>
  <c r="U44" i="45"/>
  <c r="T44" i="45"/>
  <c r="S44" i="45"/>
  <c r="S45" i="45" s="1"/>
  <c r="R44" i="45"/>
  <c r="Q44" i="45"/>
  <c r="P44" i="45"/>
  <c r="O44" i="45"/>
  <c r="O45" i="45" s="1"/>
  <c r="N44" i="45"/>
  <c r="M44" i="45"/>
  <c r="L44" i="45"/>
  <c r="K44" i="45"/>
  <c r="K45" i="45" s="1"/>
  <c r="J44" i="45"/>
  <c r="I44" i="45"/>
  <c r="H44" i="45"/>
  <c r="G44" i="45"/>
  <c r="G45" i="45" s="1"/>
  <c r="F44" i="45"/>
  <c r="E44" i="45"/>
  <c r="D44" i="45"/>
  <c r="C44" i="45"/>
  <c r="C45" i="45" s="1"/>
  <c r="AF40" i="45"/>
  <c r="AF45" i="45" s="1"/>
  <c r="AE40" i="45"/>
  <c r="AD40" i="45"/>
  <c r="AD45" i="45" s="1"/>
  <c r="AC40" i="45"/>
  <c r="AC45" i="45"/>
  <c r="AB40" i="45"/>
  <c r="AB45" i="45" s="1"/>
  <c r="AA40" i="45"/>
  <c r="Z40" i="45"/>
  <c r="Z45" i="45" s="1"/>
  <c r="Y40" i="45"/>
  <c r="Y45" i="45"/>
  <c r="X40" i="45"/>
  <c r="X45" i="45" s="1"/>
  <c r="W40" i="45"/>
  <c r="V40" i="45"/>
  <c r="V45" i="45" s="1"/>
  <c r="U40" i="45"/>
  <c r="U45" i="45"/>
  <c r="T40" i="45"/>
  <c r="T45" i="45" s="1"/>
  <c r="S40" i="45"/>
  <c r="R40" i="45"/>
  <c r="R45" i="45" s="1"/>
  <c r="Q40" i="45"/>
  <c r="Q45" i="45"/>
  <c r="P40" i="45"/>
  <c r="P45" i="45" s="1"/>
  <c r="O40" i="45"/>
  <c r="N40" i="45"/>
  <c r="N45" i="45" s="1"/>
  <c r="M40" i="45"/>
  <c r="M45" i="45"/>
  <c r="L40" i="45"/>
  <c r="L45" i="45" s="1"/>
  <c r="K40" i="45"/>
  <c r="J40" i="45"/>
  <c r="J45" i="45" s="1"/>
  <c r="I40" i="45"/>
  <c r="I45" i="45"/>
  <c r="H40" i="45"/>
  <c r="H45" i="45" s="1"/>
  <c r="G40" i="45"/>
  <c r="F40" i="45"/>
  <c r="F45" i="45" s="1"/>
  <c r="E40" i="45"/>
  <c r="E45" i="45"/>
  <c r="D40" i="45"/>
  <c r="C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B33" i="45" s="1"/>
  <c r="AF29" i="45"/>
  <c r="AF34" i="45" s="1"/>
  <c r="AE29" i="45"/>
  <c r="AE34" i="45"/>
  <c r="AD29" i="45"/>
  <c r="AD34" i="45" s="1"/>
  <c r="AC29" i="45"/>
  <c r="AB29" i="45"/>
  <c r="AB34" i="45" s="1"/>
  <c r="AA29" i="45"/>
  <c r="AA34" i="45"/>
  <c r="Z29" i="45"/>
  <c r="Y29" i="45"/>
  <c r="Y34" i="45" s="1"/>
  <c r="X29" i="45"/>
  <c r="X34" i="45" s="1"/>
  <c r="W29" i="45"/>
  <c r="W34" i="45"/>
  <c r="V29" i="45"/>
  <c r="V34" i="45" s="1"/>
  <c r="U29" i="45"/>
  <c r="U34" i="45" s="1"/>
  <c r="T29" i="45"/>
  <c r="T34" i="45" s="1"/>
  <c r="S29" i="45"/>
  <c r="S34" i="45"/>
  <c r="R29" i="45"/>
  <c r="Q29" i="45"/>
  <c r="Q34" i="45" s="1"/>
  <c r="P29" i="45"/>
  <c r="P34" i="45" s="1"/>
  <c r="O29" i="45"/>
  <c r="O34" i="45"/>
  <c r="N29" i="45"/>
  <c r="N34" i="45" s="1"/>
  <c r="M29" i="45"/>
  <c r="L29" i="45"/>
  <c r="L34" i="45" s="1"/>
  <c r="K29" i="45"/>
  <c r="K34" i="45"/>
  <c r="J29" i="45"/>
  <c r="I29" i="45"/>
  <c r="I34" i="45" s="1"/>
  <c r="H29" i="45"/>
  <c r="H34" i="45" s="1"/>
  <c r="G29" i="45"/>
  <c r="G34" i="45"/>
  <c r="F29" i="45"/>
  <c r="F34" i="45" s="1"/>
  <c r="E29" i="45"/>
  <c r="E34" i="45" s="1"/>
  <c r="D29" i="45"/>
  <c r="D34" i="45" s="1"/>
  <c r="C29" i="45"/>
  <c r="C34" i="45"/>
  <c r="AF22" i="45"/>
  <c r="AE22" i="45"/>
  <c r="AD22" i="45"/>
  <c r="AC22" i="45"/>
  <c r="AC23" i="45" s="1"/>
  <c r="AB22" i="45"/>
  <c r="AA22" i="45"/>
  <c r="Z22" i="45"/>
  <c r="Y22" i="45"/>
  <c r="Y23" i="45" s="1"/>
  <c r="X22" i="45"/>
  <c r="W22" i="45"/>
  <c r="V22" i="45"/>
  <c r="U22" i="45"/>
  <c r="U23" i="45" s="1"/>
  <c r="T22" i="45"/>
  <c r="S22" i="45"/>
  <c r="R22" i="45"/>
  <c r="Q22" i="45"/>
  <c r="Q23" i="45" s="1"/>
  <c r="P22" i="45"/>
  <c r="O22" i="45"/>
  <c r="N22" i="45"/>
  <c r="M22" i="45"/>
  <c r="M23" i="45" s="1"/>
  <c r="L22" i="45"/>
  <c r="K22" i="45"/>
  <c r="J22" i="45"/>
  <c r="I22" i="45"/>
  <c r="I23" i="45" s="1"/>
  <c r="H22" i="45"/>
  <c r="G22" i="45"/>
  <c r="F22" i="45"/>
  <c r="E22" i="45"/>
  <c r="B22" i="45" s="1"/>
  <c r="D22" i="45"/>
  <c r="C22" i="45"/>
  <c r="AF18" i="45"/>
  <c r="AF23" i="45" s="1"/>
  <c r="AE18" i="45"/>
  <c r="AE23" i="45"/>
  <c r="AD18" i="45"/>
  <c r="AD23" i="45" s="1"/>
  <c r="AC18" i="45"/>
  <c r="AB18" i="45"/>
  <c r="AB23" i="45" s="1"/>
  <c r="AA18" i="45"/>
  <c r="AA23" i="45"/>
  <c r="Z18" i="45"/>
  <c r="Z23" i="45" s="1"/>
  <c r="Y18" i="45"/>
  <c r="X18" i="45"/>
  <c r="X23" i="45" s="1"/>
  <c r="W18" i="45"/>
  <c r="W23" i="45"/>
  <c r="V18" i="45"/>
  <c r="V23" i="45" s="1"/>
  <c r="U18" i="45"/>
  <c r="T18" i="45"/>
  <c r="T23" i="45" s="1"/>
  <c r="S18" i="45"/>
  <c r="S23" i="45"/>
  <c r="R18" i="45"/>
  <c r="R23" i="45" s="1"/>
  <c r="Q18" i="45"/>
  <c r="P18" i="45"/>
  <c r="P23" i="45" s="1"/>
  <c r="O18" i="45"/>
  <c r="O23" i="45"/>
  <c r="N18" i="45"/>
  <c r="N23" i="45" s="1"/>
  <c r="M18" i="45"/>
  <c r="L18" i="45"/>
  <c r="L23" i="45" s="1"/>
  <c r="K18" i="45"/>
  <c r="K23" i="45"/>
  <c r="J18" i="45"/>
  <c r="J23" i="45" s="1"/>
  <c r="I18" i="45"/>
  <c r="H18" i="45"/>
  <c r="H23" i="45" s="1"/>
  <c r="G18" i="45"/>
  <c r="G23" i="45" s="1"/>
  <c r="F18" i="45"/>
  <c r="F23" i="45" s="1"/>
  <c r="E18" i="45"/>
  <c r="E23" i="45" s="1"/>
  <c r="D18" i="45"/>
  <c r="D23" i="45" s="1"/>
  <c r="C18" i="45"/>
  <c r="C23" i="45" s="1"/>
  <c r="B23" i="45" s="1"/>
  <c r="E7" i="45"/>
  <c r="F7" i="45"/>
  <c r="G7" i="45"/>
  <c r="H7" i="45"/>
  <c r="I7" i="45"/>
  <c r="J7" i="45"/>
  <c r="K7" i="45"/>
  <c r="L7" i="45"/>
  <c r="M7" i="45"/>
  <c r="N7" i="45"/>
  <c r="O7" i="45"/>
  <c r="P7" i="45"/>
  <c r="Q7" i="45"/>
  <c r="R7" i="45"/>
  <c r="S7" i="45"/>
  <c r="T7" i="45"/>
  <c r="U7" i="45"/>
  <c r="V7" i="45"/>
  <c r="W7" i="45"/>
  <c r="X7" i="45"/>
  <c r="Y7" i="45"/>
  <c r="Z7" i="45"/>
  <c r="AA7" i="45"/>
  <c r="AB7" i="45"/>
  <c r="AC7" i="45"/>
  <c r="AD7" i="45"/>
  <c r="AE7" i="45"/>
  <c r="AF7"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E12" i="45"/>
  <c r="F12" i="45"/>
  <c r="G12"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D7" i="45"/>
  <c r="D11" i="45"/>
  <c r="D12" i="45" s="1"/>
  <c r="C2" i="45"/>
  <c r="D2" i="45"/>
  <c r="E2" i="45" s="1"/>
  <c r="F2" i="45"/>
  <c r="G2" i="45" s="1"/>
  <c r="H2" i="45" s="1"/>
  <c r="I2" i="45" s="1"/>
  <c r="J2" i="45" s="1"/>
  <c r="K2" i="45" s="1"/>
  <c r="L2" i="45" s="1"/>
  <c r="M2" i="45" s="1"/>
  <c r="N2" i="45" s="1"/>
  <c r="O2" i="45" s="1"/>
  <c r="P2" i="45" s="1"/>
  <c r="Q2" i="45" s="1"/>
  <c r="R2" i="45" s="1"/>
  <c r="S2" i="45" s="1"/>
  <c r="T2" i="45" s="1"/>
  <c r="U2" i="45" s="1"/>
  <c r="V2" i="45" s="1"/>
  <c r="W2" i="45" s="1"/>
  <c r="X2" i="45" s="1"/>
  <c r="Y2" i="45" s="1"/>
  <c r="Z2" i="45" s="1"/>
  <c r="AA2" i="45" s="1"/>
  <c r="AB2" i="45" s="1"/>
  <c r="AC2" i="45" s="1"/>
  <c r="AD2" i="45" s="1"/>
  <c r="AE2" i="45" s="1"/>
  <c r="AF2" i="45" s="1"/>
  <c r="C11" i="45"/>
  <c r="B11" i="45"/>
  <c r="C7" i="45"/>
  <c r="D12" i="34"/>
  <c r="F38" i="27"/>
  <c r="E7" i="31" s="1"/>
  <c r="D15" i="33"/>
  <c r="C3" i="34"/>
  <c r="M6" i="33"/>
  <c r="C10" i="28"/>
  <c r="E6" i="27"/>
  <c r="H6" i="30"/>
  <c r="E7" i="27" s="1"/>
  <c r="H7" i="30"/>
  <c r="E8" i="27" s="1"/>
  <c r="H8" i="30"/>
  <c r="E9" i="27" s="1"/>
  <c r="H9" i="30"/>
  <c r="E10" i="27" s="1"/>
  <c r="E37" i="27" s="1"/>
  <c r="H10" i="30"/>
  <c r="E11" i="27" s="1"/>
  <c r="H11" i="30"/>
  <c r="E12" i="27" s="1"/>
  <c r="H12" i="30"/>
  <c r="E13" i="27" s="1"/>
  <c r="H13" i="30"/>
  <c r="E14" i="27" s="1"/>
  <c r="H14" i="30"/>
  <c r="E15" i="27" s="1"/>
  <c r="H15" i="30"/>
  <c r="E16" i="27" s="1"/>
  <c r="H16" i="30"/>
  <c r="E17" i="27" s="1"/>
  <c r="H17" i="30"/>
  <c r="E18" i="27" s="1"/>
  <c r="G18" i="27" s="1"/>
  <c r="H18" i="30"/>
  <c r="E19" i="27" s="1"/>
  <c r="H19" i="30"/>
  <c r="E20" i="27" s="1"/>
  <c r="H20" i="30"/>
  <c r="E21" i="27" s="1"/>
  <c r="H21" i="30"/>
  <c r="E22" i="27" s="1"/>
  <c r="G22" i="27" s="1"/>
  <c r="H22" i="30"/>
  <c r="E23" i="27" s="1"/>
  <c r="H23" i="30"/>
  <c r="E24" i="27" s="1"/>
  <c r="H24" i="30"/>
  <c r="E25" i="27" s="1"/>
  <c r="H25" i="30"/>
  <c r="E26" i="27" s="1"/>
  <c r="G26" i="27" s="1"/>
  <c r="H26" i="30"/>
  <c r="E27" i="27" s="1"/>
  <c r="H27" i="30"/>
  <c r="E28" i="27" s="1"/>
  <c r="H28" i="30"/>
  <c r="E29" i="27" s="1"/>
  <c r="H29" i="30"/>
  <c r="E30" i="27" s="1"/>
  <c r="G30" i="27" s="1"/>
  <c r="H30" i="30"/>
  <c r="E31" i="27" s="1"/>
  <c r="H31" i="30"/>
  <c r="E32" i="27" s="1"/>
  <c r="H32" i="30"/>
  <c r="E33" i="27" s="1"/>
  <c r="H33" i="30"/>
  <c r="E34" i="27" s="1"/>
  <c r="G34" i="27" s="1"/>
  <c r="H34" i="30"/>
  <c r="E35" i="27" s="1"/>
  <c r="D6" i="27"/>
  <c r="H6" i="29"/>
  <c r="D7" i="27"/>
  <c r="H7" i="29"/>
  <c r="D8" i="27"/>
  <c r="H8" i="29"/>
  <c r="D9" i="27"/>
  <c r="H9" i="29"/>
  <c r="D10" i="27"/>
  <c r="H10" i="29"/>
  <c r="D11" i="27"/>
  <c r="H11" i="29"/>
  <c r="D12" i="27"/>
  <c r="H12" i="29"/>
  <c r="D13" i="27"/>
  <c r="H13" i="29"/>
  <c r="D14" i="27"/>
  <c r="H14" i="29"/>
  <c r="D15" i="27"/>
  <c r="H15" i="29"/>
  <c r="D16" i="27"/>
  <c r="G16" i="27" s="1"/>
  <c r="H16" i="29"/>
  <c r="D17" i="27" s="1"/>
  <c r="D37" i="27" s="1"/>
  <c r="G17" i="27"/>
  <c r="H17" i="29"/>
  <c r="D18" i="27"/>
  <c r="H18" i="29"/>
  <c r="D19" i="27" s="1"/>
  <c r="G19" i="27" s="1"/>
  <c r="H19" i="29"/>
  <c r="D20" i="27"/>
  <c r="G20" i="27" s="1"/>
  <c r="H20" i="29"/>
  <c r="D21" i="27"/>
  <c r="G21" i="27"/>
  <c r="H21" i="29"/>
  <c r="D22" i="27"/>
  <c r="H22" i="29"/>
  <c r="D23" i="27" s="1"/>
  <c r="G23" i="27" s="1"/>
  <c r="H23" i="29"/>
  <c r="D24" i="27"/>
  <c r="G24" i="27" s="1"/>
  <c r="H24" i="29"/>
  <c r="D25" i="27"/>
  <c r="G25" i="27"/>
  <c r="H25" i="29"/>
  <c r="D26" i="27"/>
  <c r="H26" i="29"/>
  <c r="D27" i="27" s="1"/>
  <c r="G27" i="27" s="1"/>
  <c r="H27" i="29"/>
  <c r="D28" i="27"/>
  <c r="G28" i="27" s="1"/>
  <c r="H28" i="29"/>
  <c r="D29" i="27"/>
  <c r="G29" i="27"/>
  <c r="H29" i="29"/>
  <c r="D30" i="27"/>
  <c r="H30" i="29"/>
  <c r="D31" i="27" s="1"/>
  <c r="G31" i="27" s="1"/>
  <c r="H31" i="29"/>
  <c r="D32" i="27"/>
  <c r="G32" i="27" s="1"/>
  <c r="H32" i="29"/>
  <c r="D33" i="27"/>
  <c r="G33" i="27"/>
  <c r="H33" i="29"/>
  <c r="D34" i="27"/>
  <c r="H34" i="29"/>
  <c r="D35" i="27" s="1"/>
  <c r="G35" i="27" s="1"/>
  <c r="M5" i="33"/>
  <c r="P5" i="33"/>
  <c r="P15" i="33" s="1"/>
  <c r="C16" i="34" s="1"/>
  <c r="C18" i="34" s="1"/>
  <c r="P6" i="33"/>
  <c r="Q6" i="33"/>
  <c r="M7" i="33"/>
  <c r="Q7" i="33" s="1"/>
  <c r="P7" i="33"/>
  <c r="C8" i="27"/>
  <c r="G8" i="27" s="1"/>
  <c r="C9" i="27"/>
  <c r="P8" i="33"/>
  <c r="Q8" i="33"/>
  <c r="M9" i="33"/>
  <c r="C10" i="27"/>
  <c r="P9" i="33"/>
  <c r="Q9" i="33" s="1"/>
  <c r="M10" i="33"/>
  <c r="C11" i="27" s="1"/>
  <c r="G11" i="27" s="1"/>
  <c r="P10" i="33"/>
  <c r="Q10" i="33"/>
  <c r="M11" i="33"/>
  <c r="C12" i="27"/>
  <c r="G12" i="27" s="1"/>
  <c r="P11" i="33"/>
  <c r="Q11" i="33" s="1"/>
  <c r="M12" i="33"/>
  <c r="C13" i="27"/>
  <c r="P12" i="33"/>
  <c r="Q12" i="33"/>
  <c r="M13" i="33"/>
  <c r="C14" i="27"/>
  <c r="G14" i="27" s="1"/>
  <c r="P13" i="33"/>
  <c r="Q13" i="33" s="1"/>
  <c r="M14" i="33"/>
  <c r="C15" i="27" s="1"/>
  <c r="G15" i="27"/>
  <c r="P14" i="33"/>
  <c r="Q14" i="33"/>
  <c r="F15" i="33"/>
  <c r="C5" i="34"/>
  <c r="I15" i="33"/>
  <c r="C8" i="34"/>
  <c r="E15" i="33"/>
  <c r="C4" i="34"/>
  <c r="G15" i="33"/>
  <c r="C6" i="34"/>
  <c r="H15" i="33"/>
  <c r="C7" i="34"/>
  <c r="J15" i="33"/>
  <c r="C9" i="34"/>
  <c r="K15" i="33"/>
  <c r="C10" i="34"/>
  <c r="L15" i="33"/>
  <c r="C11" i="34"/>
  <c r="D18" i="34"/>
  <c r="D16" i="31"/>
  <c r="C15" i="33"/>
  <c r="C2" i="34"/>
  <c r="C12" i="34" s="1"/>
  <c r="C35" i="30"/>
  <c r="C35" i="29"/>
  <c r="E35" i="29"/>
  <c r="D35" i="29"/>
  <c r="B5" i="33"/>
  <c r="B5" i="29" s="1"/>
  <c r="F35" i="29"/>
  <c r="G35" i="29"/>
  <c r="N15" i="33"/>
  <c r="O15" i="33"/>
  <c r="D5" i="31"/>
  <c r="B5" i="31"/>
  <c r="B6" i="31"/>
  <c r="B7" i="31" s="1"/>
  <c r="B8" i="31" s="1"/>
  <c r="B9" i="31" s="1"/>
  <c r="B10" i="31" s="1"/>
  <c r="B11" i="31" s="1"/>
  <c r="B12" i="31" s="1"/>
  <c r="D4" i="31"/>
  <c r="F37" i="27"/>
  <c r="D7" i="31"/>
  <c r="F35" i="30"/>
  <c r="G35" i="30"/>
  <c r="D35" i="30"/>
  <c r="E35" i="30"/>
  <c r="C45" i="46"/>
  <c r="B44" i="45"/>
  <c r="C12" i="45"/>
  <c r="B12" i="45" s="1"/>
  <c r="B33" i="46"/>
  <c r="B34" i="46"/>
  <c r="B7" i="46"/>
  <c r="B29" i="46"/>
  <c r="C22" i="34"/>
  <c r="E3" i="34"/>
  <c r="C6" i="27"/>
  <c r="G6" i="27" s="1"/>
  <c r="Q5" i="33"/>
  <c r="Q15" i="33" s="1"/>
  <c r="D38" i="27"/>
  <c r="E8" i="31" s="1"/>
  <c r="H35" i="29"/>
  <c r="G13" i="27"/>
  <c r="G9" i="27"/>
  <c r="B6" i="33"/>
  <c r="B7" i="33" s="1"/>
  <c r="B8" i="33" s="1"/>
  <c r="B9" i="33" s="1"/>
  <c r="B10" i="33" s="1"/>
  <c r="B11" i="33" s="1"/>
  <c r="B12" i="33" s="1"/>
  <c r="B13" i="33" s="1"/>
  <c r="B14" i="33" s="1"/>
  <c r="B6" i="29"/>
  <c r="B7" i="29"/>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6" i="27"/>
  <c r="B7" i="27" s="1"/>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E38" i="27"/>
  <c r="E9" i="31" s="1"/>
  <c r="C7" i="27"/>
  <c r="M15" i="33"/>
  <c r="B29" i="45"/>
  <c r="G7" i="27"/>
  <c r="C38" i="27"/>
  <c r="E6" i="31" s="1"/>
  <c r="N56" i="46" l="1"/>
  <c r="G38" i="27"/>
  <c r="F56" i="46"/>
  <c r="B56" i="46" s="1"/>
  <c r="B51" i="46"/>
  <c r="B18" i="45"/>
  <c r="H35" i="30"/>
  <c r="G10" i="27"/>
  <c r="G37" i="27" s="1"/>
  <c r="C37" i="27"/>
  <c r="D6" i="31" s="1"/>
  <c r="B5" i="30"/>
  <c r="B6" i="30" s="1"/>
  <c r="B7" i="30" s="1"/>
  <c r="B8" i="30" s="1"/>
  <c r="B9" i="30" s="1"/>
  <c r="B10" i="30" s="1"/>
  <c r="B11" i="30" s="1"/>
  <c r="B12" i="30" s="1"/>
  <c r="B13" i="30" s="1"/>
  <c r="B14" i="30" s="1"/>
  <c r="B15" i="30" s="1"/>
  <c r="B16" i="30" s="1"/>
  <c r="B17" i="30" s="1"/>
  <c r="B18" i="30" s="1"/>
  <c r="B19" i="30" s="1"/>
  <c r="B20" i="30" s="1"/>
  <c r="B21" i="30" s="1"/>
  <c r="B22" i="30" s="1"/>
  <c r="B23" i="30" s="1"/>
  <c r="B24" i="30" s="1"/>
  <c r="B25" i="30" s="1"/>
  <c r="B26" i="30" s="1"/>
  <c r="B27" i="30" s="1"/>
  <c r="B28" i="30" s="1"/>
  <c r="B29" i="30" s="1"/>
  <c r="B30" i="30" s="1"/>
  <c r="B31" i="30" s="1"/>
  <c r="B32" i="30" s="1"/>
  <c r="B33" i="30" s="1"/>
  <c r="B34" i="30" s="1"/>
  <c r="B51" i="45"/>
  <c r="B7" i="45"/>
  <c r="M34" i="45"/>
  <c r="AC34" i="45"/>
  <c r="B18" i="46"/>
  <c r="C23" i="46"/>
  <c r="F23" i="46"/>
  <c r="D45" i="46"/>
  <c r="B40" i="46"/>
  <c r="V56" i="46"/>
  <c r="J12" i="46"/>
  <c r="R12" i="46"/>
  <c r="Z12" i="46"/>
  <c r="B12" i="46" s="1"/>
  <c r="J23" i="46"/>
  <c r="R23" i="46"/>
  <c r="Z23" i="46"/>
  <c r="J56" i="46"/>
  <c r="R56" i="46"/>
  <c r="Z56" i="46"/>
  <c r="J34" i="45"/>
  <c r="B34" i="45" s="1"/>
  <c r="R34" i="45"/>
  <c r="Z34" i="45"/>
  <c r="D45" i="45"/>
  <c r="B45" i="45" s="1"/>
  <c r="B40" i="45"/>
  <c r="J56" i="45"/>
  <c r="B56" i="45" s="1"/>
  <c r="R56" i="45"/>
  <c r="Z56" i="45"/>
  <c r="Z45" i="46"/>
  <c r="E10" i="31"/>
  <c r="E11" i="31" s="1"/>
  <c r="D12" i="31" s="1"/>
  <c r="D17" i="31" s="1"/>
  <c r="D18" i="31" s="1"/>
  <c r="B45" i="46" l="1"/>
  <c r="B23" i="46"/>
</calcChain>
</file>

<file path=xl/sharedStrings.xml><?xml version="1.0" encoding="utf-8"?>
<sst xmlns="http://schemas.openxmlformats.org/spreadsheetml/2006/main" count="300" uniqueCount="169">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</sst>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
    <numFmt numFmtId="165" formatCode="#,##0.00\ &quot;€&quot;"/>
    <numFmt numFmtId="166" formatCode="#,##0\ &quot;€&quot;"/>
  </numFmts>
  <fonts count="28"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pplyProtection="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Border="1" applyAlignment="1" applyProtection="1">
      <alignment horizontal="right" vertical="center"/>
      <protection locked="0"/>
    </xf>
    <xf numFmtId="166" fontId="9" fillId="0" borderId="0" xfId="0" applyNumberFormat="1" applyFont="1" applyFill="1" applyBorder="1" applyAlignment="1" applyProtection="1">
      <alignment horizontal="right" vertical="center"/>
      <protection locked="0"/>
    </xf>
    <xf numFmtId="166" fontId="3" fillId="0" borderId="8" xfId="0" applyNumberFormat="1" applyFont="1" applyFill="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166" fontId="3" fillId="2" borderId="8" xfId="0" applyNumberFormat="1" applyFont="1" applyFill="1" applyBorder="1" applyAlignment="1" applyProtection="1">
      <alignment horizontal="right" vertical="center"/>
    </xf>
    <xf numFmtId="166" fontId="3" fillId="0" borderId="8" xfId="0" applyNumberFormat="1" applyFont="1" applyFill="1" applyBorder="1" applyAlignment="1" applyProtection="1">
      <alignment horizontal="right" vertical="center"/>
    </xf>
    <xf numFmtId="165"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Border="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Border="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166" fontId="9" fillId="0" borderId="0" xfId="0" applyNumberFormat="1" applyFont="1" applyFill="1" applyBorder="1" applyAlignment="1" applyProtection="1">
      <alignment horizontal="right" vertical="center"/>
    </xf>
    <xf numFmtId="166"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166" fontId="3" fillId="0" borderId="27" xfId="0" applyNumberFormat="1" applyFont="1" applyFill="1" applyBorder="1" applyAlignment="1" applyProtection="1">
      <alignment horizontal="right" vertical="center"/>
      <protection locked="0"/>
    </xf>
    <xf numFmtId="166" fontId="9" fillId="0" borderId="28" xfId="0" applyNumberFormat="1" applyFont="1" applyFill="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66" fontId="9" fillId="0" borderId="8" xfId="0" applyNumberFormat="1" applyFont="1" applyBorder="1" applyAlignment="1" applyProtection="1">
      <alignment vertical="center" wrapText="1"/>
    </xf>
    <xf numFmtId="166"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166" fontId="19" fillId="0" borderId="0" xfId="0" applyNumberFormat="1" applyFont="1" applyAlignment="1" applyProtection="1">
      <alignment vertical="center"/>
    </xf>
    <xf numFmtId="166"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4"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9" fillId="0" borderId="0" xfId="0" applyFont="1" applyAlignment="1" applyProtection="1">
      <alignment horizontal="left" vertical="center" wrapText="1"/>
    </xf>
    <xf numFmtId="0" fontId="9" fillId="2" borderId="0" xfId="0" applyFont="1" applyFill="1" applyAlignment="1" applyProtection="1">
      <alignment horizontal="left" vertical="top"/>
    </xf>
    <xf numFmtId="0" fontId="16" fillId="2" borderId="0" xfId="0" applyFont="1" applyFill="1" applyAlignment="1" applyProtection="1">
      <alignment vertical="center"/>
    </xf>
    <xf numFmtId="166" fontId="2" fillId="0" borderId="8" xfId="0" applyNumberFormat="1" applyFont="1" applyFill="1" applyBorder="1" applyAlignment="1" applyProtection="1">
      <alignment horizontal="righ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9" fillId="0" borderId="0" xfId="0" applyFont="1" applyAlignment="1" applyProtection="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zoomScaleNormal="100" zoomScaleSheetLayoutView="90" workbookViewId="0">
      <selection activeCell="E24" sqref="E24"/>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25.25" customHeight="1" thickBot="1" x14ac:dyDescent="0.25">
      <c r="B6" s="42" t="s">
        <v>62</v>
      </c>
      <c r="C6" s="54"/>
    </row>
    <row r="7" spans="2:7" s="17" customFormat="1" ht="9.75" customHeight="1" thickBot="1" x14ac:dyDescent="0.25">
      <c r="B7" s="15"/>
      <c r="C7" s="16"/>
    </row>
    <row r="8" spans="2:7" ht="23.25" customHeight="1" x14ac:dyDescent="0.2">
      <c r="B8" s="40" t="s">
        <v>87</v>
      </c>
      <c r="C8" s="18"/>
    </row>
    <row r="9" spans="2:7" ht="31.5" customHeight="1" x14ac:dyDescent="0.2">
      <c r="B9" s="41" t="s">
        <v>88</v>
      </c>
      <c r="C9" s="19"/>
    </row>
    <row r="10" spans="2:7" ht="21.75" customHeight="1" x14ac:dyDescent="0.2">
      <c r="B10" s="41" t="s">
        <v>19</v>
      </c>
      <c r="C10" s="20">
        <f>C8+C9-1</f>
        <v>-1</v>
      </c>
    </row>
    <row r="11" spans="2:7" ht="30" customHeight="1" thickBot="1" x14ac:dyDescent="0.25">
      <c r="B11" s="42" t="s">
        <v>89</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63</v>
      </c>
      <c r="C15" s="48">
        <v>30</v>
      </c>
    </row>
    <row r="16" spans="2:7" ht="14.25" customHeight="1" x14ac:dyDescent="0.2">
      <c r="B16" s="45" t="s">
        <v>5</v>
      </c>
      <c r="C16" s="46" t="s">
        <v>64</v>
      </c>
    </row>
    <row r="17" spans="2:4" ht="14.25" customHeight="1" x14ac:dyDescent="0.2">
      <c r="B17" s="45" t="s">
        <v>65</v>
      </c>
      <c r="C17" s="46" t="s">
        <v>64</v>
      </c>
    </row>
    <row r="18" spans="2:4" ht="14.25" customHeight="1" x14ac:dyDescent="0.2">
      <c r="B18" s="45" t="s">
        <v>7</v>
      </c>
      <c r="C18" s="46">
        <v>25</v>
      </c>
    </row>
    <row r="19" spans="2:4" ht="14.25" customHeight="1" x14ac:dyDescent="0.2">
      <c r="B19" s="47" t="s">
        <v>66</v>
      </c>
      <c r="C19" s="48" t="s">
        <v>64</v>
      </c>
    </row>
    <row r="20" spans="2:4" ht="14.25" customHeight="1" x14ac:dyDescent="0.2">
      <c r="B20" s="45" t="s">
        <v>4</v>
      </c>
      <c r="C20" s="46" t="s">
        <v>67</v>
      </c>
    </row>
    <row r="21" spans="2:4" ht="14.25" customHeight="1" x14ac:dyDescent="0.2">
      <c r="B21" s="45" t="s">
        <v>68</v>
      </c>
      <c r="C21" s="46" t="s">
        <v>67</v>
      </c>
    </row>
    <row r="22" spans="2:4" ht="14.25" customHeight="1" x14ac:dyDescent="0.2">
      <c r="B22" s="45" t="s">
        <v>69</v>
      </c>
      <c r="C22" s="46" t="s">
        <v>70</v>
      </c>
    </row>
    <row r="23" spans="2:4" ht="15" customHeight="1" x14ac:dyDescent="0.2">
      <c r="B23" s="45" t="s">
        <v>91</v>
      </c>
      <c r="C23" s="49" t="s">
        <v>71</v>
      </c>
    </row>
    <row r="24" spans="2:4" ht="14.25" customHeight="1" thickBot="1" x14ac:dyDescent="0.25">
      <c r="B24" s="50" t="s">
        <v>72</v>
      </c>
      <c r="C24" s="51" t="s">
        <v>71</v>
      </c>
    </row>
    <row r="25" spans="2:4" ht="14.25" customHeight="1" x14ac:dyDescent="0.2"/>
    <row r="26" spans="2:4" x14ac:dyDescent="0.2">
      <c r="B26" s="4" t="s">
        <v>17</v>
      </c>
    </row>
    <row r="27" spans="2:4" ht="12" customHeight="1" x14ac:dyDescent="0.2">
      <c r="B27" s="11" t="s">
        <v>167</v>
      </c>
    </row>
    <row r="28" spans="2:4" ht="12" hidden="1" customHeight="1" x14ac:dyDescent="0.2">
      <c r="B28" s="165"/>
    </row>
    <row r="29" spans="2:4" s="30" customFormat="1" ht="29.25" hidden="1" customHeight="1" x14ac:dyDescent="0.2">
      <c r="B29" s="3"/>
    </row>
    <row r="30" spans="2:4" s="30" customFormat="1" ht="29.25" hidden="1" customHeight="1" x14ac:dyDescent="0.2">
      <c r="B30" s="3"/>
      <c r="C30" s="14"/>
      <c r="D30" s="3"/>
    </row>
    <row r="31" spans="2:4" s="30"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88" orientation="landscape" r:id="rId1"/>
  <headerFooter scaleWithDoc="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Normal="100" workbookViewId="0">
      <selection activeCell="E50" sqref="E50"/>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9" t="s">
        <v>48</v>
      </c>
      <c r="C2" s="270"/>
      <c r="D2" s="270"/>
      <c r="E2" s="270"/>
      <c r="F2" s="270"/>
      <c r="G2" s="270"/>
      <c r="H2" s="270"/>
      <c r="I2" s="270"/>
      <c r="J2" s="270"/>
      <c r="K2" s="270"/>
      <c r="L2" s="270"/>
      <c r="M2" s="270"/>
      <c r="N2" s="270"/>
      <c r="O2" s="270"/>
      <c r="P2" s="270"/>
      <c r="Q2" s="271"/>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73</v>
      </c>
      <c r="D4" s="57" t="s">
        <v>22</v>
      </c>
      <c r="E4" s="57" t="s">
        <v>150</v>
      </c>
      <c r="F4" s="57" t="s">
        <v>74</v>
      </c>
      <c r="G4" s="57" t="s">
        <v>151</v>
      </c>
      <c r="H4" s="57" t="s">
        <v>21</v>
      </c>
      <c r="I4" s="57" t="s">
        <v>75</v>
      </c>
      <c r="J4" s="57" t="s">
        <v>20</v>
      </c>
      <c r="K4" s="55" t="s">
        <v>153</v>
      </c>
      <c r="L4" s="55" t="s">
        <v>154</v>
      </c>
      <c r="M4" s="57" t="s">
        <v>23</v>
      </c>
      <c r="N4" s="57" t="s">
        <v>92</v>
      </c>
      <c r="O4" s="57" t="s">
        <v>152</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3" t="s">
        <v>165</v>
      </c>
      <c r="C18" s="273"/>
      <c r="D18" s="273"/>
      <c r="E18" s="273"/>
      <c r="F18" s="273"/>
      <c r="G18" s="273"/>
      <c r="H18" s="273"/>
      <c r="I18" s="273"/>
      <c r="J18" s="273"/>
      <c r="K18" s="273"/>
      <c r="L18" s="273"/>
      <c r="M18" s="273"/>
      <c r="N18" s="273"/>
      <c r="O18" s="273"/>
      <c r="P18" s="273"/>
      <c r="Q18" s="273"/>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2"/>
      <c r="F26" s="272"/>
      <c r="G26" s="272"/>
      <c r="H26" s="272"/>
      <c r="I26" s="272"/>
      <c r="J26" s="272"/>
      <c r="K26" s="272"/>
      <c r="L26" s="272"/>
      <c r="M26" s="272"/>
      <c r="N26" s="272"/>
      <c r="O26" s="272"/>
      <c r="P26" s="272"/>
      <c r="Q26" s="272"/>
      <c r="R26" s="272"/>
      <c r="S26" s="272"/>
      <c r="T26" s="272"/>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zoomScaleNormal="100" workbookViewId="0">
      <selection activeCell="B29" sqref="B29:E29"/>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162</v>
      </c>
    </row>
    <row r="2" spans="2:17" ht="15" customHeight="1" x14ac:dyDescent="0.2">
      <c r="B2" s="84" t="s">
        <v>73</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155</v>
      </c>
      <c r="C4" s="24">
        <f>+'ΚΟΣΤΟΣ ΕΠΕΝΔΥΣΗΣ'!E15</f>
        <v>0</v>
      </c>
      <c r="D4" s="25"/>
      <c r="P4" s="96"/>
      <c r="Q4" s="96"/>
    </row>
    <row r="5" spans="2:17" ht="15" customHeight="1" x14ac:dyDescent="0.2">
      <c r="B5" s="84" t="s">
        <v>74</v>
      </c>
      <c r="C5" s="24">
        <f>+'ΚΟΣΤΟΣ ΕΠΕΝΔΥΣΗΣ'!F15</f>
        <v>0</v>
      </c>
      <c r="D5" s="25"/>
      <c r="P5" s="96"/>
      <c r="Q5" s="96"/>
    </row>
    <row r="6" spans="2:17" ht="15" customHeight="1" x14ac:dyDescent="0.2">
      <c r="B6" s="85" t="s">
        <v>156</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75</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157</v>
      </c>
      <c r="C10" s="24">
        <f>+'ΚΟΣΤΟΣ ΕΠΕΝΔΥΣΗΣ'!K15</f>
        <v>0</v>
      </c>
      <c r="D10" s="25"/>
      <c r="P10" s="96"/>
      <c r="Q10" s="96"/>
    </row>
    <row r="11" spans="2:17" ht="15" customHeight="1" x14ac:dyDescent="0.2">
      <c r="B11" s="82" t="s">
        <v>158</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159</v>
      </c>
      <c r="C14" s="268"/>
      <c r="D14" s="25"/>
      <c r="P14" s="96"/>
      <c r="Q14" s="96"/>
    </row>
    <row r="15" spans="2:17" s="101" customFormat="1" ht="6.75" customHeight="1" x14ac:dyDescent="0.2">
      <c r="B15" s="87"/>
      <c r="C15" s="127"/>
      <c r="D15" s="27"/>
      <c r="E15" s="100"/>
      <c r="F15" s="100"/>
      <c r="G15" s="100"/>
      <c r="H15" s="100"/>
      <c r="I15" s="100"/>
      <c r="J15" s="100"/>
      <c r="K15" s="100"/>
      <c r="L15" s="100"/>
      <c r="M15" s="100"/>
      <c r="N15" s="100"/>
      <c r="O15" s="100"/>
    </row>
    <row r="16" spans="2:17" s="101" customFormat="1" ht="13.5" customHeight="1" x14ac:dyDescent="0.2">
      <c r="B16" s="88" t="s">
        <v>160</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28"/>
      <c r="D17" s="29"/>
      <c r="E17" s="103"/>
      <c r="F17" s="103"/>
      <c r="G17" s="103"/>
      <c r="H17" s="103"/>
      <c r="I17" s="103"/>
      <c r="J17" s="103"/>
      <c r="K17" s="103"/>
      <c r="L17" s="103"/>
      <c r="M17" s="103"/>
      <c r="N17" s="103"/>
      <c r="O17" s="103"/>
    </row>
    <row r="18" spans="1:23" ht="13.5" customHeight="1" x14ac:dyDescent="0.2">
      <c r="B18" s="90" t="s">
        <v>161</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259" t="s">
        <v>17</v>
      </c>
      <c r="C20" s="227"/>
      <c r="D20" s="227"/>
      <c r="E20" s="227"/>
      <c r="F20" s="95"/>
      <c r="G20" s="95"/>
      <c r="H20" s="95"/>
      <c r="I20" s="95"/>
      <c r="J20" s="95"/>
      <c r="K20" s="95"/>
      <c r="L20" s="95"/>
      <c r="M20" s="95"/>
      <c r="N20" s="95"/>
      <c r="O20" s="95"/>
      <c r="P20" s="95"/>
      <c r="Q20" s="74"/>
      <c r="W20" s="95"/>
    </row>
    <row r="21" spans="1:23" ht="26.25" customHeight="1" thickBot="1" x14ac:dyDescent="0.25">
      <c r="A21" s="76" t="s">
        <v>27</v>
      </c>
      <c r="B21" s="274" t="s">
        <v>127</v>
      </c>
      <c r="C21" s="274"/>
      <c r="D21" s="274"/>
      <c r="E21" s="274"/>
      <c r="F21" s="107"/>
      <c r="G21" s="108"/>
      <c r="H21" s="108"/>
      <c r="I21" s="108"/>
      <c r="J21" s="108"/>
      <c r="K21" s="108"/>
      <c r="L21" s="108"/>
      <c r="M21" s="108"/>
      <c r="N21" s="108"/>
      <c r="O21" s="108"/>
      <c r="P21" s="108"/>
      <c r="Q21" s="31"/>
    </row>
    <row r="22" spans="1:23" ht="34.5" customHeight="1" thickBot="1" x14ac:dyDescent="0.25">
      <c r="B22" s="265" t="s">
        <v>37</v>
      </c>
      <c r="C22" s="93" t="str">
        <f>IF(C3&gt;0,SUM(D2,D4:D11,D14:D16)/9,"-")</f>
        <v>-</v>
      </c>
      <c r="D22" s="281" t="s">
        <v>76</v>
      </c>
      <c r="E22" s="282"/>
      <c r="F22" s="109"/>
      <c r="G22" s="108"/>
      <c r="H22" s="108"/>
      <c r="I22" s="108"/>
      <c r="J22" s="108"/>
      <c r="K22" s="108"/>
      <c r="L22" s="108"/>
      <c r="M22" s="108"/>
      <c r="N22" s="108"/>
      <c r="O22" s="108"/>
      <c r="P22" s="108"/>
      <c r="Q22" s="31"/>
    </row>
    <row r="23" spans="1:23" s="110" customFormat="1" ht="24" customHeight="1" x14ac:dyDescent="0.2">
      <c r="B23" s="274" t="s">
        <v>128</v>
      </c>
      <c r="C23" s="274"/>
      <c r="D23" s="274"/>
      <c r="E23" s="274"/>
      <c r="F23" s="111"/>
      <c r="G23" s="112"/>
      <c r="H23" s="112"/>
      <c r="I23" s="112"/>
      <c r="J23" s="112"/>
      <c r="K23" s="112"/>
      <c r="L23" s="112"/>
      <c r="M23" s="112"/>
      <c r="N23" s="112"/>
      <c r="O23" s="112"/>
      <c r="P23" s="112"/>
      <c r="Q23" s="113"/>
    </row>
    <row r="24" spans="1:23" s="104" customFormat="1" ht="36.75" customHeight="1" x14ac:dyDescent="0.2">
      <c r="A24" s="76" t="s">
        <v>28</v>
      </c>
      <c r="B24" s="276" t="s">
        <v>163</v>
      </c>
      <c r="C24" s="275"/>
      <c r="D24" s="275"/>
      <c r="E24" s="275"/>
      <c r="F24" s="114"/>
      <c r="G24" s="115"/>
      <c r="H24" s="115"/>
      <c r="I24" s="115"/>
      <c r="J24" s="115"/>
      <c r="K24" s="115"/>
      <c r="L24" s="115"/>
      <c r="M24" s="115"/>
      <c r="N24" s="115"/>
      <c r="O24" s="115"/>
      <c r="P24" s="115"/>
      <c r="Q24" s="116"/>
    </row>
    <row r="25" spans="1:23" s="73" customFormat="1" ht="18" customHeight="1" x14ac:dyDescent="0.2">
      <c r="A25" s="75" t="s">
        <v>29</v>
      </c>
      <c r="B25" s="277" t="s">
        <v>55</v>
      </c>
      <c r="C25" s="277"/>
      <c r="D25" s="277"/>
      <c r="E25" s="277"/>
      <c r="H25" s="117"/>
      <c r="I25" s="117"/>
      <c r="J25" s="117"/>
      <c r="K25" s="117"/>
      <c r="L25" s="117"/>
      <c r="M25" s="117"/>
      <c r="N25" s="117"/>
      <c r="O25" s="117"/>
      <c r="P25" s="117"/>
      <c r="Q25" s="74"/>
      <c r="W25" s="95"/>
    </row>
    <row r="26" spans="1:23" s="73" customFormat="1" ht="20.25" customHeight="1" x14ac:dyDescent="0.2">
      <c r="A26" s="76" t="s">
        <v>30</v>
      </c>
      <c r="B26" s="274" t="s">
        <v>141</v>
      </c>
      <c r="C26" s="274"/>
      <c r="D26" s="274"/>
      <c r="E26" s="274"/>
      <c r="F26" s="118"/>
      <c r="G26" s="118"/>
      <c r="H26" s="95"/>
      <c r="I26" s="95"/>
      <c r="J26" s="95"/>
      <c r="K26" s="95"/>
      <c r="L26" s="95"/>
      <c r="M26" s="95"/>
      <c r="N26" s="95"/>
      <c r="O26" s="95"/>
      <c r="P26" s="95"/>
      <c r="Q26" s="74"/>
      <c r="W26" s="95"/>
    </row>
    <row r="27" spans="1:23" s="73" customFormat="1" ht="18" customHeight="1" x14ac:dyDescent="0.2">
      <c r="A27" s="76" t="s">
        <v>43</v>
      </c>
      <c r="B27" s="266" t="s">
        <v>77</v>
      </c>
      <c r="C27" s="267"/>
      <c r="D27" s="267"/>
      <c r="E27" s="267"/>
      <c r="F27" s="117"/>
      <c r="G27" s="95"/>
      <c r="H27" s="95"/>
      <c r="I27" s="95"/>
      <c r="J27" s="95"/>
      <c r="K27" s="95"/>
      <c r="L27" s="95"/>
      <c r="M27" s="95"/>
      <c r="N27" s="95"/>
      <c r="O27" s="95"/>
      <c r="P27" s="95"/>
      <c r="Q27" s="74"/>
      <c r="W27" s="95"/>
    </row>
    <row r="28" spans="1:23" s="73" customFormat="1" ht="56.25" customHeight="1" x14ac:dyDescent="0.2">
      <c r="A28" s="75"/>
      <c r="B28" s="278" t="s">
        <v>94</v>
      </c>
      <c r="C28" s="279"/>
      <c r="D28" s="279"/>
      <c r="E28" s="280"/>
      <c r="F28" s="117"/>
      <c r="G28" s="95"/>
      <c r="H28" s="95"/>
      <c r="I28" s="95"/>
      <c r="J28" s="95"/>
      <c r="K28" s="95"/>
      <c r="L28" s="95"/>
      <c r="M28" s="95"/>
      <c r="N28" s="95"/>
      <c r="O28" s="95"/>
      <c r="P28" s="95"/>
      <c r="Q28" s="74"/>
      <c r="W28" s="95"/>
    </row>
    <row r="29" spans="1:23" ht="27" customHeight="1" x14ac:dyDescent="0.2">
      <c r="A29" s="75" t="s">
        <v>49</v>
      </c>
      <c r="B29" s="274" t="s">
        <v>93</v>
      </c>
      <c r="C29" s="274"/>
      <c r="D29" s="274"/>
      <c r="E29" s="274"/>
      <c r="F29" s="117"/>
    </row>
    <row r="30" spans="1:23" s="119" customFormat="1" ht="63.75" customHeight="1" x14ac:dyDescent="0.2">
      <c r="A30" s="75" t="s">
        <v>78</v>
      </c>
      <c r="B30" s="275" t="s">
        <v>130</v>
      </c>
      <c r="C30" s="275"/>
      <c r="D30" s="275"/>
      <c r="E30" s="275"/>
      <c r="G30" s="120"/>
      <c r="H30" s="120"/>
      <c r="I30" s="120"/>
      <c r="J30" s="120"/>
      <c r="K30" s="120"/>
      <c r="L30" s="120"/>
      <c r="M30" s="120"/>
      <c r="N30" s="120"/>
      <c r="O30" s="120"/>
      <c r="P30" s="120"/>
      <c r="Q30" s="121"/>
      <c r="W30" s="122"/>
    </row>
    <row r="31" spans="1:23" s="124" customFormat="1" ht="15" customHeight="1" x14ac:dyDescent="0.2">
      <c r="A31" s="123"/>
      <c r="C31" s="125"/>
      <c r="D31" s="125"/>
      <c r="E31" s="125"/>
      <c r="F31" s="125"/>
      <c r="G31" s="125"/>
      <c r="H31" s="125"/>
      <c r="I31" s="125"/>
      <c r="J31" s="125"/>
      <c r="K31" s="125"/>
      <c r="L31" s="125"/>
      <c r="M31" s="125"/>
      <c r="N31" s="125"/>
      <c r="O31" s="125"/>
      <c r="P31" s="125"/>
      <c r="Q31" s="126"/>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selection activeCell="F81" sqref="F81"/>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54</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13</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1"/>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97</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14</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 t="shared" ref="C18:AF18" si="4">+C16*C17</f>
        <v>0</v>
      </c>
      <c r="D18" s="145">
        <f t="shared" si="4"/>
        <v>0</v>
      </c>
      <c r="E18" s="145">
        <f t="shared" si="4"/>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 t="shared" ref="C22:AF22" si="5">+C20*C21</f>
        <v>0</v>
      </c>
      <c r="D22" s="150">
        <f t="shared" si="5"/>
        <v>0</v>
      </c>
      <c r="E22" s="150">
        <f t="shared" si="5"/>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100</v>
      </c>
      <c r="B23" s="152">
        <f>SUM(C23:AF23)</f>
        <v>0</v>
      </c>
      <c r="C23" s="153">
        <f t="shared" ref="C23:AF23" si="6">+C18-C22</f>
        <v>0</v>
      </c>
      <c r="D23" s="153">
        <f t="shared" si="6"/>
        <v>0</v>
      </c>
      <c r="E23" s="153">
        <f t="shared" si="6"/>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15</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 t="shared" ref="C29:AF29" si="7">+C27*C28</f>
        <v>0</v>
      </c>
      <c r="D29" s="145">
        <f t="shared" si="7"/>
        <v>0</v>
      </c>
      <c r="E29" s="145">
        <f t="shared" si="7"/>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 t="shared" ref="C33:AF33" si="8">+C31*C32</f>
        <v>0</v>
      </c>
      <c r="D33" s="150">
        <f t="shared" si="8"/>
        <v>0</v>
      </c>
      <c r="E33" s="150">
        <f t="shared" si="8"/>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101</v>
      </c>
      <c r="B34" s="152">
        <f>SUM(C34:AF34)</f>
        <v>0</v>
      </c>
      <c r="C34" s="153">
        <f t="shared" ref="C34:AF34" si="9">+C29-C33</f>
        <v>0</v>
      </c>
      <c r="D34" s="153">
        <f t="shared" si="9"/>
        <v>0</v>
      </c>
      <c r="E34" s="153">
        <f t="shared" si="9"/>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24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 t="shared" ref="C40:AF40" si="10">+C38*C39</f>
        <v>0</v>
      </c>
      <c r="D40" s="145">
        <f t="shared" si="10"/>
        <v>0</v>
      </c>
      <c r="E40" s="145">
        <f t="shared" si="10"/>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 t="shared" ref="C44:AF44" si="11">+C42*C43</f>
        <v>0</v>
      </c>
      <c r="D44" s="150">
        <f t="shared" si="11"/>
        <v>0</v>
      </c>
      <c r="E44" s="150">
        <f t="shared" si="11"/>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102</v>
      </c>
      <c r="B45" s="152">
        <f>SUM(C45:AF45)</f>
        <v>0</v>
      </c>
      <c r="C45" s="153">
        <f t="shared" ref="C45:AF45" si="12">+C40-C44</f>
        <v>0</v>
      </c>
      <c r="D45" s="153">
        <f t="shared" si="12"/>
        <v>0</v>
      </c>
      <c r="E45" s="153">
        <f t="shared" si="12"/>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25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 t="shared" ref="C51:AF51" si="13">+C49*C50</f>
        <v>0</v>
      </c>
      <c r="D51" s="145">
        <f t="shared" si="13"/>
        <v>0</v>
      </c>
      <c r="E51" s="145">
        <f t="shared" si="13"/>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 t="shared" ref="C55:AF55" si="14">+C53*C54</f>
        <v>0</v>
      </c>
      <c r="D55" s="150">
        <f t="shared" si="14"/>
        <v>0</v>
      </c>
      <c r="E55" s="150">
        <f t="shared" si="14"/>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103</v>
      </c>
      <c r="B56" s="152">
        <f>SUM(C56:AF56)</f>
        <v>0</v>
      </c>
      <c r="C56" s="153">
        <f t="shared" ref="C56:AF56" si="15">+C51-C55</f>
        <v>0</v>
      </c>
      <c r="D56" s="153">
        <f t="shared" si="15"/>
        <v>0</v>
      </c>
      <c r="E56" s="153">
        <f t="shared" si="15"/>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106</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107</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108</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109</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110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56" t="s">
        <v>17</v>
      </c>
    </row>
    <row r="64" spans="1:244" x14ac:dyDescent="0.2">
      <c r="A64" s="159" t="s">
        <v>135</v>
      </c>
    </row>
    <row r="65" spans="1:1" x14ac:dyDescent="0.2">
      <c r="A65" s="159" t="s">
        <v>131</v>
      </c>
    </row>
    <row r="66" spans="1:1" x14ac:dyDescent="0.2">
      <c r="A66" s="159" t="s">
        <v>132</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zoomScaleNormal="100" workbookViewId="0">
      <selection activeCell="E42" sqref="E42"/>
    </sheetView>
  </sheetViews>
  <sheetFormatPr defaultRowHeight="12.75" x14ac:dyDescent="0.2"/>
  <cols>
    <col min="1" max="1" width="3.28515625" style="1" customWidth="1"/>
    <col min="2" max="2" width="8.42578125" style="161" customWidth="1"/>
    <col min="3" max="7" width="17.42578125" style="1" customWidth="1"/>
    <col min="8" max="8" width="19.140625" style="1" customWidth="1"/>
    <col min="9" max="16384" width="9.140625" style="1"/>
  </cols>
  <sheetData>
    <row r="1" spans="2:8" ht="13.5" thickBot="1" x14ac:dyDescent="0.25"/>
    <row r="2" spans="2:8" ht="13.5" thickBot="1" x14ac:dyDescent="0.25">
      <c r="B2" s="33" t="s">
        <v>104</v>
      </c>
      <c r="C2" s="35"/>
      <c r="D2" s="35"/>
      <c r="E2" s="35"/>
      <c r="F2" s="35"/>
      <c r="G2" s="35"/>
      <c r="H2" s="34"/>
    </row>
    <row r="3" spans="2:8" ht="13.5" thickBot="1" x14ac:dyDescent="0.25">
      <c r="B3" s="162"/>
      <c r="C3" s="2"/>
      <c r="D3" s="2"/>
      <c r="E3" s="2"/>
      <c r="F3" s="2"/>
      <c r="G3" s="2"/>
      <c r="H3" s="163"/>
    </row>
    <row r="4" spans="2:8" ht="22.5" x14ac:dyDescent="0.2">
      <c r="B4" s="166" t="s">
        <v>8</v>
      </c>
      <c r="C4" s="36" t="s">
        <v>97</v>
      </c>
      <c r="D4" s="36" t="s">
        <v>100</v>
      </c>
      <c r="E4" s="36" t="s">
        <v>101</v>
      </c>
      <c r="F4" s="36" t="s">
        <v>102</v>
      </c>
      <c r="G4" s="36" t="s">
        <v>103</v>
      </c>
      <c r="H4" s="168" t="s">
        <v>105</v>
      </c>
    </row>
    <row r="5" spans="2:8" x14ac:dyDescent="0.2">
      <c r="B5" s="167">
        <f>'ΚΟΣΤΟΣ ΕΠΕΝΔΥΣΗΣ'!B5</f>
        <v>0</v>
      </c>
      <c r="C5" s="6"/>
      <c r="D5" s="6"/>
      <c r="E5" s="6"/>
      <c r="F5" s="7"/>
      <c r="G5" s="7"/>
      <c r="H5" s="169">
        <f>SUM(C5:G5)</f>
        <v>0</v>
      </c>
    </row>
    <row r="6" spans="2:8" x14ac:dyDescent="0.2">
      <c r="B6" s="167">
        <f t="shared" ref="B6:B34" si="0">B5+1</f>
        <v>1</v>
      </c>
      <c r="C6" s="6"/>
      <c r="D6" s="6"/>
      <c r="E6" s="6"/>
      <c r="F6" s="7"/>
      <c r="G6" s="7"/>
      <c r="H6" s="169">
        <f t="shared" ref="H6:H34" si="1">SUM(C6:G6)</f>
        <v>0</v>
      </c>
    </row>
    <row r="7" spans="2:8" x14ac:dyDescent="0.2">
      <c r="B7" s="167">
        <f t="shared" si="0"/>
        <v>2</v>
      </c>
      <c r="C7" s="6"/>
      <c r="D7" s="6"/>
      <c r="E7" s="6"/>
      <c r="F7" s="7"/>
      <c r="G7" s="7"/>
      <c r="H7" s="169">
        <f t="shared" si="1"/>
        <v>0</v>
      </c>
    </row>
    <row r="8" spans="2:8" x14ac:dyDescent="0.2">
      <c r="B8" s="167">
        <f t="shared" si="0"/>
        <v>3</v>
      </c>
      <c r="C8" s="6"/>
      <c r="D8" s="6"/>
      <c r="E8" s="6"/>
      <c r="F8" s="7"/>
      <c r="G8" s="7"/>
      <c r="H8" s="169">
        <f t="shared" si="1"/>
        <v>0</v>
      </c>
    </row>
    <row r="9" spans="2:8" x14ac:dyDescent="0.2">
      <c r="B9" s="167">
        <f t="shared" si="0"/>
        <v>4</v>
      </c>
      <c r="C9" s="6"/>
      <c r="D9" s="6"/>
      <c r="E9" s="6"/>
      <c r="F9" s="7"/>
      <c r="G9" s="7"/>
      <c r="H9" s="169">
        <f t="shared" si="1"/>
        <v>0</v>
      </c>
    </row>
    <row r="10" spans="2:8" x14ac:dyDescent="0.2">
      <c r="B10" s="167">
        <f t="shared" si="0"/>
        <v>5</v>
      </c>
      <c r="C10" s="6"/>
      <c r="D10" s="6"/>
      <c r="E10" s="6"/>
      <c r="F10" s="7"/>
      <c r="G10" s="7"/>
      <c r="H10" s="169">
        <f t="shared" si="1"/>
        <v>0</v>
      </c>
    </row>
    <row r="11" spans="2:8" x14ac:dyDescent="0.2">
      <c r="B11" s="167">
        <f t="shared" si="0"/>
        <v>6</v>
      </c>
      <c r="C11" s="6"/>
      <c r="D11" s="6"/>
      <c r="E11" s="6"/>
      <c r="F11" s="7"/>
      <c r="G11" s="7"/>
      <c r="H11" s="169">
        <f t="shared" si="1"/>
        <v>0</v>
      </c>
    </row>
    <row r="12" spans="2:8" x14ac:dyDescent="0.2">
      <c r="B12" s="167">
        <f t="shared" si="0"/>
        <v>7</v>
      </c>
      <c r="C12" s="6"/>
      <c r="D12" s="6"/>
      <c r="E12" s="6"/>
      <c r="F12" s="7"/>
      <c r="G12" s="7"/>
      <c r="H12" s="169">
        <f t="shared" si="1"/>
        <v>0</v>
      </c>
    </row>
    <row r="13" spans="2:8" x14ac:dyDescent="0.2">
      <c r="B13" s="167">
        <f t="shared" si="0"/>
        <v>8</v>
      </c>
      <c r="C13" s="6"/>
      <c r="D13" s="6"/>
      <c r="E13" s="6"/>
      <c r="F13" s="7"/>
      <c r="G13" s="7"/>
      <c r="H13" s="169">
        <f t="shared" si="1"/>
        <v>0</v>
      </c>
    </row>
    <row r="14" spans="2:8" x14ac:dyDescent="0.2">
      <c r="B14" s="167">
        <f t="shared" si="0"/>
        <v>9</v>
      </c>
      <c r="C14" s="6"/>
      <c r="D14" s="6"/>
      <c r="E14" s="6"/>
      <c r="F14" s="7"/>
      <c r="G14" s="7"/>
      <c r="H14" s="169">
        <f t="shared" si="1"/>
        <v>0</v>
      </c>
    </row>
    <row r="15" spans="2:8" x14ac:dyDescent="0.2">
      <c r="B15" s="167">
        <f t="shared" si="0"/>
        <v>10</v>
      </c>
      <c r="C15" s="6"/>
      <c r="D15" s="6"/>
      <c r="E15" s="6"/>
      <c r="F15" s="7"/>
      <c r="G15" s="7"/>
      <c r="H15" s="169">
        <f t="shared" si="1"/>
        <v>0</v>
      </c>
    </row>
    <row r="16" spans="2:8" x14ac:dyDescent="0.2">
      <c r="B16" s="167">
        <f t="shared" si="0"/>
        <v>11</v>
      </c>
      <c r="C16" s="6"/>
      <c r="D16" s="6"/>
      <c r="E16" s="6"/>
      <c r="F16" s="7"/>
      <c r="G16" s="7"/>
      <c r="H16" s="169">
        <f t="shared" si="1"/>
        <v>0</v>
      </c>
    </row>
    <row r="17" spans="2:8" x14ac:dyDescent="0.2">
      <c r="B17" s="167">
        <f t="shared" si="0"/>
        <v>12</v>
      </c>
      <c r="C17" s="6"/>
      <c r="D17" s="6"/>
      <c r="E17" s="6"/>
      <c r="F17" s="7"/>
      <c r="G17" s="7"/>
      <c r="H17" s="169">
        <f>SUM(C17:G17)</f>
        <v>0</v>
      </c>
    </row>
    <row r="18" spans="2:8" x14ac:dyDescent="0.2">
      <c r="B18" s="167">
        <f t="shared" si="0"/>
        <v>13</v>
      </c>
      <c r="C18" s="6"/>
      <c r="D18" s="6"/>
      <c r="E18" s="6"/>
      <c r="F18" s="7"/>
      <c r="G18" s="7"/>
      <c r="H18" s="169">
        <f t="shared" si="1"/>
        <v>0</v>
      </c>
    </row>
    <row r="19" spans="2:8" x14ac:dyDescent="0.2">
      <c r="B19" s="167">
        <f t="shared" si="0"/>
        <v>14</v>
      </c>
      <c r="C19" s="6"/>
      <c r="D19" s="6"/>
      <c r="E19" s="6"/>
      <c r="F19" s="7"/>
      <c r="G19" s="7"/>
      <c r="H19" s="169">
        <f t="shared" si="1"/>
        <v>0</v>
      </c>
    </row>
    <row r="20" spans="2:8" x14ac:dyDescent="0.2">
      <c r="B20" s="167">
        <f t="shared" si="0"/>
        <v>15</v>
      </c>
      <c r="C20" s="6"/>
      <c r="D20" s="6"/>
      <c r="E20" s="6"/>
      <c r="F20" s="7"/>
      <c r="G20" s="7"/>
      <c r="H20" s="169">
        <f t="shared" si="1"/>
        <v>0</v>
      </c>
    </row>
    <row r="21" spans="2:8" x14ac:dyDescent="0.2">
      <c r="B21" s="167">
        <f t="shared" si="0"/>
        <v>16</v>
      </c>
      <c r="C21" s="6"/>
      <c r="D21" s="6"/>
      <c r="E21" s="6"/>
      <c r="F21" s="7"/>
      <c r="G21" s="7"/>
      <c r="H21" s="169">
        <f t="shared" si="1"/>
        <v>0</v>
      </c>
    </row>
    <row r="22" spans="2:8" x14ac:dyDescent="0.2">
      <c r="B22" s="167">
        <f t="shared" si="0"/>
        <v>17</v>
      </c>
      <c r="C22" s="6"/>
      <c r="D22" s="6"/>
      <c r="E22" s="6"/>
      <c r="F22" s="7"/>
      <c r="G22" s="7"/>
      <c r="H22" s="169">
        <f t="shared" si="1"/>
        <v>0</v>
      </c>
    </row>
    <row r="23" spans="2:8" x14ac:dyDescent="0.2">
      <c r="B23" s="167">
        <f t="shared" si="0"/>
        <v>18</v>
      </c>
      <c r="C23" s="6"/>
      <c r="D23" s="6"/>
      <c r="E23" s="6"/>
      <c r="F23" s="7"/>
      <c r="G23" s="7"/>
      <c r="H23" s="169">
        <f t="shared" si="1"/>
        <v>0</v>
      </c>
    </row>
    <row r="24" spans="2:8" x14ac:dyDescent="0.2">
      <c r="B24" s="167">
        <f t="shared" si="0"/>
        <v>19</v>
      </c>
      <c r="C24" s="6"/>
      <c r="D24" s="6"/>
      <c r="E24" s="6"/>
      <c r="F24" s="7"/>
      <c r="G24" s="7"/>
      <c r="H24" s="169">
        <f t="shared" si="1"/>
        <v>0</v>
      </c>
    </row>
    <row r="25" spans="2:8" x14ac:dyDescent="0.2">
      <c r="B25" s="167">
        <f t="shared" si="0"/>
        <v>20</v>
      </c>
      <c r="C25" s="6"/>
      <c r="D25" s="6"/>
      <c r="E25" s="6"/>
      <c r="F25" s="7"/>
      <c r="G25" s="7"/>
      <c r="H25" s="169">
        <f t="shared" si="1"/>
        <v>0</v>
      </c>
    </row>
    <row r="26" spans="2:8" x14ac:dyDescent="0.2">
      <c r="B26" s="167">
        <f t="shared" si="0"/>
        <v>21</v>
      </c>
      <c r="C26" s="6"/>
      <c r="D26" s="6"/>
      <c r="E26" s="6"/>
      <c r="F26" s="7"/>
      <c r="G26" s="7"/>
      <c r="H26" s="169">
        <f>SUM(C26:G26)</f>
        <v>0</v>
      </c>
    </row>
    <row r="27" spans="2:8" x14ac:dyDescent="0.2">
      <c r="B27" s="167">
        <f t="shared" si="0"/>
        <v>22</v>
      </c>
      <c r="C27" s="6"/>
      <c r="D27" s="6"/>
      <c r="E27" s="6"/>
      <c r="F27" s="7"/>
      <c r="G27" s="7"/>
      <c r="H27" s="169">
        <f t="shared" si="1"/>
        <v>0</v>
      </c>
    </row>
    <row r="28" spans="2:8" x14ac:dyDescent="0.2">
      <c r="B28" s="167">
        <f t="shared" si="0"/>
        <v>23</v>
      </c>
      <c r="C28" s="6"/>
      <c r="D28" s="6"/>
      <c r="E28" s="6"/>
      <c r="F28" s="7"/>
      <c r="G28" s="7"/>
      <c r="H28" s="169">
        <f t="shared" si="1"/>
        <v>0</v>
      </c>
    </row>
    <row r="29" spans="2:8" x14ac:dyDescent="0.2">
      <c r="B29" s="167">
        <f t="shared" si="0"/>
        <v>24</v>
      </c>
      <c r="C29" s="6"/>
      <c r="D29" s="6"/>
      <c r="E29" s="6"/>
      <c r="F29" s="7"/>
      <c r="G29" s="7"/>
      <c r="H29" s="169">
        <f t="shared" si="1"/>
        <v>0</v>
      </c>
    </row>
    <row r="30" spans="2:8" x14ac:dyDescent="0.2">
      <c r="B30" s="167">
        <f t="shared" si="0"/>
        <v>25</v>
      </c>
      <c r="C30" s="6"/>
      <c r="D30" s="6"/>
      <c r="E30" s="6"/>
      <c r="F30" s="7"/>
      <c r="G30" s="7"/>
      <c r="H30" s="169">
        <f t="shared" si="1"/>
        <v>0</v>
      </c>
    </row>
    <row r="31" spans="2:8" x14ac:dyDescent="0.2">
      <c r="B31" s="167">
        <f t="shared" si="0"/>
        <v>26</v>
      </c>
      <c r="C31" s="6"/>
      <c r="D31" s="6"/>
      <c r="E31" s="6"/>
      <c r="F31" s="7"/>
      <c r="G31" s="7"/>
      <c r="H31" s="169">
        <f t="shared" si="1"/>
        <v>0</v>
      </c>
    </row>
    <row r="32" spans="2:8" x14ac:dyDescent="0.2">
      <c r="B32" s="167">
        <f t="shared" si="0"/>
        <v>27</v>
      </c>
      <c r="C32" s="6"/>
      <c r="D32" s="6"/>
      <c r="E32" s="6"/>
      <c r="F32" s="7"/>
      <c r="G32" s="7"/>
      <c r="H32" s="169">
        <f t="shared" si="1"/>
        <v>0</v>
      </c>
    </row>
    <row r="33" spans="1:11" x14ac:dyDescent="0.2">
      <c r="B33" s="167">
        <f t="shared" si="0"/>
        <v>28</v>
      </c>
      <c r="C33" s="6"/>
      <c r="D33" s="6"/>
      <c r="E33" s="6"/>
      <c r="F33" s="7"/>
      <c r="G33" s="7"/>
      <c r="H33" s="169">
        <f t="shared" si="1"/>
        <v>0</v>
      </c>
    </row>
    <row r="34" spans="1:11" x14ac:dyDescent="0.2">
      <c r="B34" s="167">
        <f t="shared" si="0"/>
        <v>29</v>
      </c>
      <c r="C34" s="6"/>
      <c r="D34" s="6"/>
      <c r="E34" s="6"/>
      <c r="F34" s="7"/>
      <c r="G34" s="7"/>
      <c r="H34" s="169">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6" t="s">
        <v>17</v>
      </c>
      <c r="C37" s="3"/>
      <c r="D37" s="3"/>
      <c r="E37" s="3"/>
      <c r="F37" s="3"/>
      <c r="G37" s="3"/>
      <c r="H37" s="3"/>
      <c r="I37" s="3"/>
      <c r="J37" s="3"/>
      <c r="K37" s="3"/>
    </row>
    <row r="38" spans="1:11" x14ac:dyDescent="0.2">
      <c r="B38" s="164" t="s">
        <v>52</v>
      </c>
      <c r="C38" s="3"/>
      <c r="D38" s="3"/>
      <c r="E38" s="3"/>
      <c r="F38" s="3"/>
      <c r="G38" s="3"/>
      <c r="H38" s="3"/>
      <c r="I38" s="3"/>
      <c r="J38" s="3"/>
      <c r="K38" s="3"/>
    </row>
    <row r="39" spans="1:11" x14ac:dyDescent="0.2">
      <c r="A39" s="3"/>
      <c r="B39" s="165"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selection activeCell="C99" sqref="C99"/>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83</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111</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3"/>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116</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112</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+C16*C17</f>
        <v>0</v>
      </c>
      <c r="D18" s="145">
        <f>+D16*D17</f>
        <v>0</v>
      </c>
      <c r="E18" s="145">
        <f t="shared" ref="E18:AF18" si="4">+E16*E17</f>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+C20*C21</f>
        <v>0</v>
      </c>
      <c r="D22" s="150">
        <f>+D20*D21</f>
        <v>0</v>
      </c>
      <c r="E22" s="150">
        <f t="shared" ref="E22:AF22" si="5">+E20*E21</f>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117</v>
      </c>
      <c r="B23" s="152">
        <f>SUM(C23:AF23)</f>
        <v>0</v>
      </c>
      <c r="C23" s="153">
        <f>+C18-C22</f>
        <v>0</v>
      </c>
      <c r="D23" s="153">
        <f>+D18-D22</f>
        <v>0</v>
      </c>
      <c r="E23" s="153">
        <f t="shared" ref="E23:AF23" si="6">+E18-E22</f>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113</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+C27*C28</f>
        <v>0</v>
      </c>
      <c r="D29" s="145">
        <f>+D27*D28</f>
        <v>0</v>
      </c>
      <c r="E29" s="145">
        <f t="shared" ref="E29:AF29" si="7">+E27*E28</f>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+C31*C32</f>
        <v>0</v>
      </c>
      <c r="D33" s="150">
        <f>+D31*D32</f>
        <v>0</v>
      </c>
      <c r="E33" s="150">
        <f t="shared" ref="E33:AF33" si="8">+E31*E32</f>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119</v>
      </c>
      <c r="B34" s="152">
        <f>SUM(C34:AF34)</f>
        <v>0</v>
      </c>
      <c r="C34" s="153">
        <f>+C29-C33</f>
        <v>0</v>
      </c>
      <c r="D34" s="153">
        <f>+D29-D33</f>
        <v>0</v>
      </c>
      <c r="E34" s="153">
        <f t="shared" ref="E34:AF34" si="9">+E29-E33</f>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114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+C38*C39</f>
        <v>0</v>
      </c>
      <c r="D40" s="145">
        <f>+D38*D39</f>
        <v>0</v>
      </c>
      <c r="E40" s="145">
        <f t="shared" ref="E40:AF40" si="10">+E38*E39</f>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+C42*C43</f>
        <v>0</v>
      </c>
      <c r="D44" s="150">
        <f>+D42*D43</f>
        <v>0</v>
      </c>
      <c r="E44" s="150">
        <f t="shared" ref="E44:AF44" si="11">+E42*E43</f>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120</v>
      </c>
      <c r="B45" s="152">
        <f>SUM(C45:AF45)</f>
        <v>0</v>
      </c>
      <c r="C45" s="153">
        <f>+C40-C44</f>
        <v>0</v>
      </c>
      <c r="D45" s="153">
        <f>+D40-D44</f>
        <v>0</v>
      </c>
      <c r="E45" s="153">
        <f t="shared" ref="E45:AF45" si="12">+E40-E44</f>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115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+C49*C50</f>
        <v>0</v>
      </c>
      <c r="D51" s="145">
        <f>+D49*D50</f>
        <v>0</v>
      </c>
      <c r="E51" s="145">
        <f t="shared" ref="E51:AF51" si="13">+E49*E50</f>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+C53*C54</f>
        <v>0</v>
      </c>
      <c r="D55" s="150">
        <f>+D53*D54</f>
        <v>0</v>
      </c>
      <c r="E55" s="150">
        <f t="shared" ref="E55:AF55" si="14">+E53*E54</f>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119</v>
      </c>
      <c r="B56" s="152">
        <f>SUM(C56:AF56)</f>
        <v>0</v>
      </c>
      <c r="C56" s="153">
        <f>+C51-C55</f>
        <v>0</v>
      </c>
      <c r="D56" s="153">
        <f>+D51-D55</f>
        <v>0</v>
      </c>
      <c r="E56" s="153">
        <f t="shared" ref="E56:AF56" si="15">+E51-E55</f>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121</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122</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123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124</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125</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60" t="s">
        <v>17</v>
      </c>
    </row>
    <row r="64" spans="1:244" x14ac:dyDescent="0.2">
      <c r="A64" s="94" t="s">
        <v>136</v>
      </c>
    </row>
    <row r="65" spans="1:1" x14ac:dyDescent="0.2">
      <c r="A65" s="159" t="s">
        <v>139</v>
      </c>
    </row>
    <row r="66" spans="1:1" x14ac:dyDescent="0.2">
      <c r="A66" s="159" t="s">
        <v>132</v>
      </c>
    </row>
    <row r="67" spans="1:1" x14ac:dyDescent="0.2">
      <c r="A67" s="96" t="s">
        <v>140</v>
      </c>
    </row>
    <row r="68" spans="1:1" x14ac:dyDescent="0.2">
      <c r="A68" s="94" t="s">
        <v>137</v>
      </c>
    </row>
    <row r="69" spans="1:1" x14ac:dyDescent="0.2">
      <c r="A69" s="101"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zoomScaleNormal="100" workbookViewId="0">
      <selection activeCell="E43" sqref="E43"/>
    </sheetView>
  </sheetViews>
  <sheetFormatPr defaultRowHeight="12.75" x14ac:dyDescent="0.2"/>
  <cols>
    <col min="1" max="1" width="3.42578125" style="1" customWidth="1"/>
    <col min="2" max="2" width="9.7109375" style="170" customWidth="1"/>
    <col min="3" max="7" width="17.42578125" style="1" customWidth="1"/>
    <col min="8" max="8" width="17.42578125" style="171" customWidth="1"/>
    <col min="9" max="9" width="3.140625" style="1" customWidth="1"/>
    <col min="10" max="16384" width="9.140625" style="1"/>
  </cols>
  <sheetData>
    <row r="1" spans="2:8" ht="13.5" thickBot="1" x14ac:dyDescent="0.25"/>
    <row r="2" spans="2:8" ht="13.5" thickBot="1" x14ac:dyDescent="0.25">
      <c r="B2" s="38" t="s">
        <v>82</v>
      </c>
      <c r="C2" s="175"/>
      <c r="D2" s="175"/>
      <c r="E2" s="175"/>
      <c r="F2" s="175"/>
      <c r="G2" s="175"/>
      <c r="H2" s="176"/>
    </row>
    <row r="3" spans="2:8" ht="13.5" thickBot="1" x14ac:dyDescent="0.25">
      <c r="B3" s="172"/>
      <c r="C3" s="2"/>
      <c r="D3" s="2"/>
      <c r="E3" s="2"/>
      <c r="F3" s="2"/>
      <c r="G3" s="2"/>
      <c r="H3" s="173"/>
    </row>
    <row r="4" spans="2:8" ht="33.75" x14ac:dyDescent="0.2">
      <c r="B4" s="177" t="s">
        <v>8</v>
      </c>
      <c r="C4" s="37" t="s">
        <v>116</v>
      </c>
      <c r="D4" s="37" t="s">
        <v>117</v>
      </c>
      <c r="E4" s="37" t="s">
        <v>118</v>
      </c>
      <c r="F4" s="37" t="s">
        <v>119</v>
      </c>
      <c r="G4" s="37" t="s">
        <v>120</v>
      </c>
      <c r="H4" s="182" t="s">
        <v>126</v>
      </c>
    </row>
    <row r="5" spans="2:8" x14ac:dyDescent="0.2">
      <c r="B5" s="178">
        <f>'ΚΟΣΤΟΣ ΕΠΕΝΔΥΣΗΣ'!B5</f>
        <v>0</v>
      </c>
      <c r="C5" s="6"/>
      <c r="D5" s="6"/>
      <c r="E5" s="6"/>
      <c r="F5" s="7"/>
      <c r="G5" s="7"/>
      <c r="H5" s="61">
        <f t="shared" ref="H5:H34" si="0">SUM(C5:G5)</f>
        <v>0</v>
      </c>
    </row>
    <row r="6" spans="2:8" x14ac:dyDescent="0.2">
      <c r="B6" s="178">
        <f t="shared" ref="B6:B34" si="1">B5+1</f>
        <v>1</v>
      </c>
      <c r="C6" s="6"/>
      <c r="D6" s="6"/>
      <c r="E6" s="6"/>
      <c r="F6" s="7"/>
      <c r="G6" s="7"/>
      <c r="H6" s="61">
        <f t="shared" si="0"/>
        <v>0</v>
      </c>
    </row>
    <row r="7" spans="2:8" x14ac:dyDescent="0.2">
      <c r="B7" s="178">
        <f t="shared" si="1"/>
        <v>2</v>
      </c>
      <c r="C7" s="6"/>
      <c r="D7" s="6"/>
      <c r="E7" s="6"/>
      <c r="F7" s="7"/>
      <c r="G7" s="7"/>
      <c r="H7" s="61">
        <f t="shared" si="0"/>
        <v>0</v>
      </c>
    </row>
    <row r="8" spans="2:8" x14ac:dyDescent="0.2">
      <c r="B8" s="178">
        <f t="shared" si="1"/>
        <v>3</v>
      </c>
      <c r="C8" s="6"/>
      <c r="D8" s="6"/>
      <c r="E8" s="6"/>
      <c r="F8" s="7"/>
      <c r="G8" s="7"/>
      <c r="H8" s="61">
        <f t="shared" si="0"/>
        <v>0</v>
      </c>
    </row>
    <row r="9" spans="2:8" x14ac:dyDescent="0.2">
      <c r="B9" s="178">
        <f t="shared" si="1"/>
        <v>4</v>
      </c>
      <c r="C9" s="6"/>
      <c r="D9" s="6"/>
      <c r="E9" s="6"/>
      <c r="F9" s="7"/>
      <c r="G9" s="7"/>
      <c r="H9" s="61">
        <f t="shared" si="0"/>
        <v>0</v>
      </c>
    </row>
    <row r="10" spans="2:8" x14ac:dyDescent="0.2">
      <c r="B10" s="178">
        <f t="shared" si="1"/>
        <v>5</v>
      </c>
      <c r="C10" s="6"/>
      <c r="D10" s="6"/>
      <c r="E10" s="6"/>
      <c r="F10" s="7"/>
      <c r="G10" s="7"/>
      <c r="H10" s="61">
        <f t="shared" si="0"/>
        <v>0</v>
      </c>
    </row>
    <row r="11" spans="2:8" x14ac:dyDescent="0.2">
      <c r="B11" s="178">
        <f t="shared" si="1"/>
        <v>6</v>
      </c>
      <c r="C11" s="6"/>
      <c r="D11" s="6"/>
      <c r="E11" s="6"/>
      <c r="F11" s="7"/>
      <c r="G11" s="7"/>
      <c r="H11" s="61">
        <f t="shared" si="0"/>
        <v>0</v>
      </c>
    </row>
    <row r="12" spans="2:8" x14ac:dyDescent="0.2">
      <c r="B12" s="178">
        <f t="shared" si="1"/>
        <v>7</v>
      </c>
      <c r="C12" s="6"/>
      <c r="D12" s="6"/>
      <c r="E12" s="6"/>
      <c r="F12" s="7"/>
      <c r="G12" s="7"/>
      <c r="H12" s="61">
        <f t="shared" si="0"/>
        <v>0</v>
      </c>
    </row>
    <row r="13" spans="2:8" x14ac:dyDescent="0.2">
      <c r="B13" s="178">
        <f t="shared" si="1"/>
        <v>8</v>
      </c>
      <c r="C13" s="6"/>
      <c r="D13" s="6"/>
      <c r="E13" s="6"/>
      <c r="F13" s="7"/>
      <c r="G13" s="7"/>
      <c r="H13" s="61">
        <f t="shared" si="0"/>
        <v>0</v>
      </c>
    </row>
    <row r="14" spans="2:8" x14ac:dyDescent="0.2">
      <c r="B14" s="178">
        <f t="shared" si="1"/>
        <v>9</v>
      </c>
      <c r="C14" s="6"/>
      <c r="D14" s="6"/>
      <c r="E14" s="6"/>
      <c r="F14" s="7"/>
      <c r="G14" s="7"/>
      <c r="H14" s="61">
        <f t="shared" si="0"/>
        <v>0</v>
      </c>
    </row>
    <row r="15" spans="2:8" x14ac:dyDescent="0.2">
      <c r="B15" s="178">
        <f t="shared" si="1"/>
        <v>10</v>
      </c>
      <c r="C15" s="6"/>
      <c r="D15" s="6"/>
      <c r="E15" s="6"/>
      <c r="F15" s="7"/>
      <c r="G15" s="7"/>
      <c r="H15" s="61">
        <f t="shared" si="0"/>
        <v>0</v>
      </c>
    </row>
    <row r="16" spans="2:8" x14ac:dyDescent="0.2">
      <c r="B16" s="178">
        <f t="shared" si="1"/>
        <v>11</v>
      </c>
      <c r="C16" s="6"/>
      <c r="D16" s="6"/>
      <c r="E16" s="6"/>
      <c r="F16" s="7"/>
      <c r="G16" s="7"/>
      <c r="H16" s="61">
        <f t="shared" si="0"/>
        <v>0</v>
      </c>
    </row>
    <row r="17" spans="2:8" x14ac:dyDescent="0.2">
      <c r="B17" s="178">
        <f t="shared" si="1"/>
        <v>12</v>
      </c>
      <c r="C17" s="6"/>
      <c r="D17" s="6"/>
      <c r="E17" s="6"/>
      <c r="F17" s="7"/>
      <c r="G17" s="7"/>
      <c r="H17" s="61">
        <f t="shared" si="0"/>
        <v>0</v>
      </c>
    </row>
    <row r="18" spans="2:8" x14ac:dyDescent="0.2">
      <c r="B18" s="178">
        <f t="shared" si="1"/>
        <v>13</v>
      </c>
      <c r="C18" s="6"/>
      <c r="D18" s="6"/>
      <c r="E18" s="6"/>
      <c r="F18" s="7"/>
      <c r="G18" s="7"/>
      <c r="H18" s="61">
        <f t="shared" si="0"/>
        <v>0</v>
      </c>
    </row>
    <row r="19" spans="2:8" x14ac:dyDescent="0.2">
      <c r="B19" s="178">
        <f t="shared" si="1"/>
        <v>14</v>
      </c>
      <c r="C19" s="6"/>
      <c r="D19" s="6"/>
      <c r="E19" s="6"/>
      <c r="F19" s="7"/>
      <c r="G19" s="7"/>
      <c r="H19" s="61">
        <f t="shared" si="0"/>
        <v>0</v>
      </c>
    </row>
    <row r="20" spans="2:8" x14ac:dyDescent="0.2">
      <c r="B20" s="178">
        <f t="shared" si="1"/>
        <v>15</v>
      </c>
      <c r="C20" s="6"/>
      <c r="D20" s="6"/>
      <c r="E20" s="6"/>
      <c r="F20" s="7"/>
      <c r="G20" s="7"/>
      <c r="H20" s="61">
        <f t="shared" si="0"/>
        <v>0</v>
      </c>
    </row>
    <row r="21" spans="2:8" x14ac:dyDescent="0.2">
      <c r="B21" s="178">
        <f t="shared" si="1"/>
        <v>16</v>
      </c>
      <c r="C21" s="6"/>
      <c r="D21" s="6"/>
      <c r="E21" s="6"/>
      <c r="F21" s="7"/>
      <c r="G21" s="7"/>
      <c r="H21" s="61">
        <f t="shared" si="0"/>
        <v>0</v>
      </c>
    </row>
    <row r="22" spans="2:8" x14ac:dyDescent="0.2">
      <c r="B22" s="178">
        <f t="shared" si="1"/>
        <v>17</v>
      </c>
      <c r="C22" s="6"/>
      <c r="D22" s="6"/>
      <c r="E22" s="6"/>
      <c r="F22" s="7"/>
      <c r="G22" s="7"/>
      <c r="H22" s="61">
        <f t="shared" si="0"/>
        <v>0</v>
      </c>
    </row>
    <row r="23" spans="2:8" x14ac:dyDescent="0.2">
      <c r="B23" s="178">
        <f t="shared" si="1"/>
        <v>18</v>
      </c>
      <c r="C23" s="6"/>
      <c r="D23" s="6"/>
      <c r="E23" s="6"/>
      <c r="F23" s="7"/>
      <c r="G23" s="7"/>
      <c r="H23" s="61">
        <f t="shared" si="0"/>
        <v>0</v>
      </c>
    </row>
    <row r="24" spans="2:8" x14ac:dyDescent="0.2">
      <c r="B24" s="178">
        <f t="shared" si="1"/>
        <v>19</v>
      </c>
      <c r="C24" s="6"/>
      <c r="D24" s="6"/>
      <c r="E24" s="6"/>
      <c r="F24" s="7"/>
      <c r="G24" s="7"/>
      <c r="H24" s="61">
        <f t="shared" si="0"/>
        <v>0</v>
      </c>
    </row>
    <row r="25" spans="2:8" x14ac:dyDescent="0.2">
      <c r="B25" s="178">
        <f t="shared" si="1"/>
        <v>20</v>
      </c>
      <c r="C25" s="6"/>
      <c r="D25" s="6"/>
      <c r="E25" s="6"/>
      <c r="F25" s="7"/>
      <c r="G25" s="7"/>
      <c r="H25" s="61">
        <f t="shared" si="0"/>
        <v>0</v>
      </c>
    </row>
    <row r="26" spans="2:8" x14ac:dyDescent="0.2">
      <c r="B26" s="178">
        <f t="shared" si="1"/>
        <v>21</v>
      </c>
      <c r="C26" s="6"/>
      <c r="D26" s="6"/>
      <c r="E26" s="6"/>
      <c r="F26" s="7"/>
      <c r="G26" s="7"/>
      <c r="H26" s="61">
        <f t="shared" si="0"/>
        <v>0</v>
      </c>
    </row>
    <row r="27" spans="2:8" x14ac:dyDescent="0.2">
      <c r="B27" s="178">
        <f t="shared" si="1"/>
        <v>22</v>
      </c>
      <c r="C27" s="6"/>
      <c r="D27" s="6"/>
      <c r="E27" s="6"/>
      <c r="F27" s="7"/>
      <c r="G27" s="7"/>
      <c r="H27" s="61">
        <f t="shared" si="0"/>
        <v>0</v>
      </c>
    </row>
    <row r="28" spans="2:8" x14ac:dyDescent="0.2">
      <c r="B28" s="178">
        <f t="shared" si="1"/>
        <v>23</v>
      </c>
      <c r="C28" s="6"/>
      <c r="D28" s="6"/>
      <c r="E28" s="6"/>
      <c r="F28" s="7"/>
      <c r="G28" s="7"/>
      <c r="H28" s="61">
        <f t="shared" si="0"/>
        <v>0</v>
      </c>
    </row>
    <row r="29" spans="2:8" x14ac:dyDescent="0.2">
      <c r="B29" s="178">
        <f t="shared" si="1"/>
        <v>24</v>
      </c>
      <c r="C29" s="6"/>
      <c r="D29" s="6"/>
      <c r="E29" s="6"/>
      <c r="F29" s="7"/>
      <c r="G29" s="7"/>
      <c r="H29" s="61">
        <f t="shared" si="0"/>
        <v>0</v>
      </c>
    </row>
    <row r="30" spans="2:8" x14ac:dyDescent="0.2">
      <c r="B30" s="178">
        <f t="shared" si="1"/>
        <v>25</v>
      </c>
      <c r="C30" s="6"/>
      <c r="D30" s="6"/>
      <c r="E30" s="6"/>
      <c r="F30" s="7"/>
      <c r="G30" s="7"/>
      <c r="H30" s="61">
        <f t="shared" si="0"/>
        <v>0</v>
      </c>
    </row>
    <row r="31" spans="2:8" x14ac:dyDescent="0.2">
      <c r="B31" s="178">
        <f t="shared" si="1"/>
        <v>26</v>
      </c>
      <c r="C31" s="6"/>
      <c r="D31" s="6"/>
      <c r="E31" s="6"/>
      <c r="F31" s="7"/>
      <c r="G31" s="7"/>
      <c r="H31" s="61">
        <f t="shared" si="0"/>
        <v>0</v>
      </c>
    </row>
    <row r="32" spans="2:8" x14ac:dyDescent="0.2">
      <c r="B32" s="178">
        <f t="shared" si="1"/>
        <v>27</v>
      </c>
      <c r="C32" s="6"/>
      <c r="D32" s="6"/>
      <c r="E32" s="6"/>
      <c r="F32" s="7"/>
      <c r="G32" s="7"/>
      <c r="H32" s="61">
        <f t="shared" si="0"/>
        <v>0</v>
      </c>
    </row>
    <row r="33" spans="2:254" x14ac:dyDescent="0.2">
      <c r="B33" s="178">
        <f t="shared" si="1"/>
        <v>28</v>
      </c>
      <c r="C33" s="6"/>
      <c r="D33" s="6"/>
      <c r="E33" s="6"/>
      <c r="F33" s="7"/>
      <c r="G33" s="7"/>
      <c r="H33" s="61">
        <f t="shared" si="0"/>
        <v>0</v>
      </c>
    </row>
    <row r="34" spans="2:254" x14ac:dyDescent="0.2">
      <c r="B34" s="178">
        <f t="shared" si="1"/>
        <v>29</v>
      </c>
      <c r="C34" s="6"/>
      <c r="D34" s="6"/>
      <c r="E34" s="6"/>
      <c r="F34" s="7"/>
      <c r="G34" s="7"/>
      <c r="H34" s="61">
        <f t="shared" si="0"/>
        <v>0</v>
      </c>
    </row>
    <row r="35" spans="2:254" ht="13.5" thickBot="1" x14ac:dyDescent="0.25">
      <c r="B35" s="179" t="s">
        <v>0</v>
      </c>
      <c r="C35" s="180">
        <f t="shared" ref="C35:H35" si="2">SUM(C5:C34)</f>
        <v>0</v>
      </c>
      <c r="D35" s="180">
        <f t="shared" si="2"/>
        <v>0</v>
      </c>
      <c r="E35" s="180">
        <f t="shared" si="2"/>
        <v>0</v>
      </c>
      <c r="F35" s="180">
        <f t="shared" si="2"/>
        <v>0</v>
      </c>
      <c r="G35" s="180">
        <f t="shared" si="2"/>
        <v>0</v>
      </c>
      <c r="H35" s="181">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4"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zoomScaleNormal="100" workbookViewId="0">
      <selection activeCell="K26" sqref="K26"/>
    </sheetView>
  </sheetViews>
  <sheetFormatPr defaultRowHeight="11.25" x14ac:dyDescent="0.2"/>
  <cols>
    <col min="1" max="1" width="2.28515625" style="183" customWidth="1"/>
    <col min="2" max="2" width="13.7109375" style="183" customWidth="1"/>
    <col min="3" max="7" width="19.42578125" style="184" customWidth="1"/>
    <col min="8" max="8" width="5.5703125" style="184" customWidth="1"/>
    <col min="9" max="9" width="13.85546875" style="184" customWidth="1"/>
    <col min="10" max="10" width="13" style="184" customWidth="1"/>
    <col min="11" max="11" width="15.7109375" style="184" customWidth="1"/>
    <col min="12" max="12" width="6.85546875" style="184" customWidth="1"/>
    <col min="13" max="13" width="3.7109375" style="184" customWidth="1"/>
    <col min="14" max="14" width="11" style="184" customWidth="1"/>
    <col min="15" max="15" width="14.85546875" style="184" customWidth="1"/>
    <col min="16" max="16" width="1.42578125" style="184" customWidth="1"/>
    <col min="17" max="17" width="1.5703125" style="184" customWidth="1"/>
    <col min="18" max="16384" width="9.140625" style="183"/>
  </cols>
  <sheetData>
    <row r="1" spans="1:17" ht="12" thickBot="1" x14ac:dyDescent="0.25"/>
    <row r="2" spans="1:17" s="185" customFormat="1" ht="18" customHeight="1" thickBot="1" x14ac:dyDescent="0.25">
      <c r="B2" s="287" t="s">
        <v>18</v>
      </c>
      <c r="C2" s="288"/>
      <c r="D2" s="288"/>
      <c r="E2" s="288"/>
      <c r="F2" s="289"/>
      <c r="G2" s="290"/>
    </row>
    <row r="3" spans="1:17" s="185" customFormat="1" ht="12" thickBot="1" x14ac:dyDescent="0.25">
      <c r="B3" s="186"/>
      <c r="C3" s="187"/>
      <c r="D3" s="187"/>
      <c r="E3" s="187"/>
      <c r="F3" s="188"/>
      <c r="G3" s="189"/>
    </row>
    <row r="4" spans="1:17" s="190" customFormat="1" ht="22.5" x14ac:dyDescent="0.2">
      <c r="B4" s="206" t="s">
        <v>8</v>
      </c>
      <c r="C4" s="207" t="s">
        <v>9</v>
      </c>
      <c r="D4" s="207" t="s">
        <v>10</v>
      </c>
      <c r="E4" s="208" t="s">
        <v>134</v>
      </c>
      <c r="F4" s="207" t="s">
        <v>11</v>
      </c>
      <c r="G4" s="209" t="s">
        <v>12</v>
      </c>
      <c r="H4" s="191"/>
      <c r="I4" s="192"/>
    </row>
    <row r="5" spans="1:17" s="190" customFormat="1" x14ac:dyDescent="0.2">
      <c r="A5" s="191"/>
      <c r="B5" s="210"/>
      <c r="C5" s="211" t="s">
        <v>27</v>
      </c>
      <c r="D5" s="211" t="s">
        <v>28</v>
      </c>
      <c r="E5" s="211" t="s">
        <v>29</v>
      </c>
      <c r="F5" s="211" t="s">
        <v>30</v>
      </c>
      <c r="G5" s="212" t="s">
        <v>31</v>
      </c>
      <c r="H5" s="191"/>
      <c r="I5" s="192"/>
    </row>
    <row r="6" spans="1:17" x14ac:dyDescent="0.2">
      <c r="B6" s="213">
        <f>'ΚΟΣΤΟΣ ΕΠΕΝΔΥΣΗΣ'!B5</f>
        <v>0</v>
      </c>
      <c r="C6" s="220">
        <f>IF('ΓΕΝΙΚΑ ΣΤΟΙΧΕΙΑ'!$C$11=1,'ΚΟΣΤΟΣ ΕΠΕΝΔΥΣΗΣ'!Q5-'ΚΟΣΤΟΣ ΕΠΕΝΔΥΣΗΣ'!G5-'ΚΟΣΤΟΣ ΕΠΕΝΔΥΣΗΣ'!O5,'ΚΟΣΤΟΣ ΕΠΕΝΔΥΣΗΣ'!M5-'ΚΟΣΤΟΣ ΕΠΕΝΔΥΣΗΣ'!G5)</f>
        <v>0</v>
      </c>
      <c r="D6" s="221">
        <f>ΕΣΟΔΑ!H5</f>
        <v>0</v>
      </c>
      <c r="E6" s="221">
        <f>ΔΑΠΑΝΕΣ!H5</f>
        <v>0</v>
      </c>
      <c r="F6" s="8"/>
      <c r="G6" s="222">
        <f>-C6+D6-E6+F6</f>
        <v>0</v>
      </c>
      <c r="H6" s="193"/>
      <c r="I6" s="192"/>
      <c r="J6" s="190"/>
      <c r="K6" s="190"/>
      <c r="L6" s="190"/>
      <c r="M6" s="190"/>
      <c r="N6" s="183"/>
      <c r="O6" s="183"/>
      <c r="P6" s="183"/>
      <c r="Q6" s="183"/>
    </row>
    <row r="7" spans="1:17" x14ac:dyDescent="0.2">
      <c r="A7" s="194"/>
      <c r="B7" s="214">
        <f>B6+1</f>
        <v>1</v>
      </c>
      <c r="C7" s="220">
        <f>IF('ΓΕΝΙΚΑ ΣΤΟΙΧΕΙΑ'!$C$11=1,'ΚΟΣΤΟΣ ΕΠΕΝΔΥΣΗΣ'!Q6-'ΚΟΣΤΟΣ ΕΠΕΝΔΥΣΗΣ'!G6-'ΚΟΣΤΟΣ ΕΠΕΝΔΥΣΗΣ'!O6,'ΚΟΣΤΟΣ ΕΠΕΝΔΥΣΗΣ'!M6-'ΚΟΣΤΟΣ ΕΠΕΝΔΥΣΗΣ'!G6)</f>
        <v>0</v>
      </c>
      <c r="D7" s="220">
        <f>ΕΣΟΔΑ!H6</f>
        <v>0</v>
      </c>
      <c r="E7" s="220">
        <f>ΔΑΠΑΝΕΣ!H6</f>
        <v>0</v>
      </c>
      <c r="F7" s="9"/>
      <c r="G7" s="223">
        <f t="shared" ref="G7:G25" si="0">-C7+D7-E7+F7</f>
        <v>0</v>
      </c>
      <c r="H7" s="195"/>
      <c r="I7" s="192"/>
      <c r="J7" s="190"/>
      <c r="K7" s="190"/>
      <c r="L7" s="190"/>
      <c r="M7" s="190"/>
      <c r="N7" s="183"/>
      <c r="O7" s="183"/>
      <c r="P7" s="183"/>
      <c r="Q7" s="183"/>
    </row>
    <row r="8" spans="1:17" x14ac:dyDescent="0.2">
      <c r="A8" s="194"/>
      <c r="B8" s="214">
        <f t="shared" ref="B8:B35" si="1">B7+1</f>
        <v>2</v>
      </c>
      <c r="C8" s="220">
        <f>IF('ΓΕΝΙΚΑ ΣΤΟΙΧΕΙΑ'!$C$11=1,'ΚΟΣΤΟΣ ΕΠΕΝΔΥΣΗΣ'!Q7-'ΚΟΣΤΟΣ ΕΠΕΝΔΥΣΗΣ'!G7-'ΚΟΣΤΟΣ ΕΠΕΝΔΥΣΗΣ'!O7,'ΚΟΣΤΟΣ ΕΠΕΝΔΥΣΗΣ'!M7-'ΚΟΣΤΟΣ ΕΠΕΝΔΥΣΗΣ'!G7)</f>
        <v>0</v>
      </c>
      <c r="D8" s="220">
        <f>ΕΣΟΔΑ!H7</f>
        <v>0</v>
      </c>
      <c r="E8" s="220">
        <f>ΔΑΠΑΝΕΣ!H7</f>
        <v>0</v>
      </c>
      <c r="F8" s="9"/>
      <c r="G8" s="223">
        <f t="shared" si="0"/>
        <v>0</v>
      </c>
      <c r="H8" s="195"/>
      <c r="I8" s="192"/>
      <c r="J8" s="190"/>
      <c r="K8" s="190"/>
      <c r="L8" s="190"/>
      <c r="M8" s="190"/>
      <c r="N8" s="183"/>
      <c r="O8" s="183"/>
      <c r="P8" s="183"/>
      <c r="Q8" s="183"/>
    </row>
    <row r="9" spans="1:17" x14ac:dyDescent="0.2">
      <c r="A9" s="194"/>
      <c r="B9" s="214">
        <f t="shared" si="1"/>
        <v>3</v>
      </c>
      <c r="C9" s="220">
        <f>IF('ΓΕΝΙΚΑ ΣΤΟΙΧΕΙΑ'!$C$11=1,'ΚΟΣΤΟΣ ΕΠΕΝΔΥΣΗΣ'!Q8-'ΚΟΣΤΟΣ ΕΠΕΝΔΥΣΗΣ'!G8-'ΚΟΣΤΟΣ ΕΠΕΝΔΥΣΗΣ'!O8,'ΚΟΣΤΟΣ ΕΠΕΝΔΥΣΗΣ'!M8-'ΚΟΣΤΟΣ ΕΠΕΝΔΥΣΗΣ'!G8)</f>
        <v>0</v>
      </c>
      <c r="D9" s="220">
        <f>ΕΣΟΔΑ!H8</f>
        <v>0</v>
      </c>
      <c r="E9" s="220">
        <f>ΔΑΠΑΝΕΣ!H8</f>
        <v>0</v>
      </c>
      <c r="F9" s="9"/>
      <c r="G9" s="223">
        <f t="shared" si="0"/>
        <v>0</v>
      </c>
      <c r="H9" s="195"/>
      <c r="I9" s="192"/>
      <c r="J9" s="190"/>
      <c r="K9" s="190"/>
      <c r="L9" s="190"/>
      <c r="M9" s="190"/>
      <c r="N9" s="183"/>
      <c r="O9" s="183"/>
      <c r="P9" s="183"/>
      <c r="Q9" s="183"/>
    </row>
    <row r="10" spans="1:17" x14ac:dyDescent="0.2">
      <c r="A10" s="194"/>
      <c r="B10" s="214">
        <f t="shared" si="1"/>
        <v>4</v>
      </c>
      <c r="C10" s="220">
        <f>IF('ΓΕΝΙΚΑ ΣΤΟΙΧΕΙΑ'!$C$11=1,'ΚΟΣΤΟΣ ΕΠΕΝΔΥΣΗΣ'!Q9-'ΚΟΣΤΟΣ ΕΠΕΝΔΥΣΗΣ'!G9-'ΚΟΣΤΟΣ ΕΠΕΝΔΥΣΗΣ'!O9,'ΚΟΣΤΟΣ ΕΠΕΝΔΥΣΗΣ'!M9-'ΚΟΣΤΟΣ ΕΠΕΝΔΥΣΗΣ'!G9)</f>
        <v>0</v>
      </c>
      <c r="D10" s="220">
        <f>ΕΣΟΔΑ!H9</f>
        <v>0</v>
      </c>
      <c r="E10" s="220">
        <f>ΔΑΠΑΝΕΣ!H9</f>
        <v>0</v>
      </c>
      <c r="F10" s="9"/>
      <c r="G10" s="223">
        <f t="shared" si="0"/>
        <v>0</v>
      </c>
      <c r="H10" s="195"/>
      <c r="I10" s="192"/>
      <c r="J10" s="190"/>
      <c r="K10" s="190"/>
      <c r="L10" s="190"/>
      <c r="M10" s="190"/>
      <c r="N10" s="183"/>
      <c r="O10" s="183"/>
      <c r="P10" s="183"/>
      <c r="Q10" s="183"/>
    </row>
    <row r="11" spans="1:17" x14ac:dyDescent="0.2">
      <c r="A11" s="194"/>
      <c r="B11" s="214">
        <f t="shared" si="1"/>
        <v>5</v>
      </c>
      <c r="C11" s="220">
        <f>IF('ΓΕΝΙΚΑ ΣΤΟΙΧΕΙΑ'!$C$11=1,'ΚΟΣΤΟΣ ΕΠΕΝΔΥΣΗΣ'!Q10-'ΚΟΣΤΟΣ ΕΠΕΝΔΥΣΗΣ'!G10-'ΚΟΣΤΟΣ ΕΠΕΝΔΥΣΗΣ'!O10,'ΚΟΣΤΟΣ ΕΠΕΝΔΥΣΗΣ'!M10-'ΚΟΣΤΟΣ ΕΠΕΝΔΥΣΗΣ'!G10)</f>
        <v>0</v>
      </c>
      <c r="D11" s="220">
        <f>ΕΣΟΔΑ!H10</f>
        <v>0</v>
      </c>
      <c r="E11" s="220">
        <f>ΔΑΠΑΝΕΣ!H10</f>
        <v>0</v>
      </c>
      <c r="F11" s="9"/>
      <c r="G11" s="223">
        <f t="shared" si="0"/>
        <v>0</v>
      </c>
      <c r="H11" s="195"/>
      <c r="I11" s="192"/>
      <c r="J11" s="190"/>
      <c r="K11" s="190"/>
      <c r="L11" s="190"/>
      <c r="M11" s="190"/>
      <c r="N11" s="195"/>
      <c r="O11" s="183"/>
      <c r="P11" s="183"/>
      <c r="Q11" s="183"/>
    </row>
    <row r="12" spans="1:17" x14ac:dyDescent="0.2">
      <c r="A12" s="194"/>
      <c r="B12" s="214">
        <f t="shared" si="1"/>
        <v>6</v>
      </c>
      <c r="C12" s="220">
        <f>IF('ΓΕΝΙΚΑ ΣΤΟΙΧΕΙΑ'!$C$11=1,'ΚΟΣΤΟΣ ΕΠΕΝΔΥΣΗΣ'!Q11-'ΚΟΣΤΟΣ ΕΠΕΝΔΥΣΗΣ'!G11-'ΚΟΣΤΟΣ ΕΠΕΝΔΥΣΗΣ'!O11,'ΚΟΣΤΟΣ ΕΠΕΝΔΥΣΗΣ'!M11-'ΚΟΣΤΟΣ ΕΠΕΝΔΥΣΗΣ'!G11)</f>
        <v>0</v>
      </c>
      <c r="D12" s="220">
        <f>ΕΣΟΔΑ!H11</f>
        <v>0</v>
      </c>
      <c r="E12" s="220">
        <f>ΔΑΠΑΝΕΣ!H11</f>
        <v>0</v>
      </c>
      <c r="F12" s="9"/>
      <c r="G12" s="223">
        <f t="shared" si="0"/>
        <v>0</v>
      </c>
      <c r="H12" s="195"/>
      <c r="I12" s="192"/>
      <c r="J12" s="190"/>
      <c r="K12" s="190"/>
      <c r="L12" s="190"/>
      <c r="M12" s="190"/>
      <c r="N12" s="183"/>
      <c r="O12" s="183"/>
      <c r="P12" s="183"/>
      <c r="Q12" s="183"/>
    </row>
    <row r="13" spans="1:17" x14ac:dyDescent="0.2">
      <c r="A13" s="194"/>
      <c r="B13" s="214">
        <f t="shared" si="1"/>
        <v>7</v>
      </c>
      <c r="C13" s="220">
        <f>IF('ΓΕΝΙΚΑ ΣΤΟΙΧΕΙΑ'!$C$11=1,'ΚΟΣΤΟΣ ΕΠΕΝΔΥΣΗΣ'!Q12-'ΚΟΣΤΟΣ ΕΠΕΝΔΥΣΗΣ'!G12-'ΚΟΣΤΟΣ ΕΠΕΝΔΥΣΗΣ'!O12,'ΚΟΣΤΟΣ ΕΠΕΝΔΥΣΗΣ'!M12-'ΚΟΣΤΟΣ ΕΠΕΝΔΥΣΗΣ'!G12)</f>
        <v>0</v>
      </c>
      <c r="D13" s="220">
        <f>ΕΣΟΔΑ!H12</f>
        <v>0</v>
      </c>
      <c r="E13" s="220">
        <f>ΔΑΠΑΝΕΣ!H12</f>
        <v>0</v>
      </c>
      <c r="F13" s="9"/>
      <c r="G13" s="223">
        <f t="shared" si="0"/>
        <v>0</v>
      </c>
      <c r="H13" s="195"/>
      <c r="I13" s="192"/>
      <c r="J13" s="190"/>
      <c r="K13" s="190"/>
      <c r="L13" s="190"/>
      <c r="M13" s="190"/>
      <c r="N13" s="183"/>
      <c r="O13" s="183"/>
      <c r="P13" s="183"/>
      <c r="Q13" s="183"/>
    </row>
    <row r="14" spans="1:17" x14ac:dyDescent="0.2">
      <c r="A14" s="194"/>
      <c r="B14" s="214">
        <f t="shared" si="1"/>
        <v>8</v>
      </c>
      <c r="C14" s="220">
        <f>IF('ΓΕΝΙΚΑ ΣΤΟΙΧΕΙΑ'!$C$11=1,'ΚΟΣΤΟΣ ΕΠΕΝΔΥΣΗΣ'!Q13-'ΚΟΣΤΟΣ ΕΠΕΝΔΥΣΗΣ'!G13-'ΚΟΣΤΟΣ ΕΠΕΝΔΥΣΗΣ'!O13,'ΚΟΣΤΟΣ ΕΠΕΝΔΥΣΗΣ'!M13-'ΚΟΣΤΟΣ ΕΠΕΝΔΥΣΗΣ'!G13)</f>
        <v>0</v>
      </c>
      <c r="D14" s="220">
        <f>ΕΣΟΔΑ!H13</f>
        <v>0</v>
      </c>
      <c r="E14" s="220">
        <f>ΔΑΠΑΝΕΣ!H13</f>
        <v>0</v>
      </c>
      <c r="F14" s="9"/>
      <c r="G14" s="223">
        <f t="shared" si="0"/>
        <v>0</v>
      </c>
      <c r="H14" s="195"/>
      <c r="I14" s="192"/>
      <c r="J14" s="190"/>
      <c r="K14" s="190"/>
      <c r="L14" s="190"/>
      <c r="M14" s="190"/>
      <c r="N14" s="183"/>
      <c r="O14" s="183"/>
      <c r="P14" s="183"/>
      <c r="Q14" s="183"/>
    </row>
    <row r="15" spans="1:17" x14ac:dyDescent="0.2">
      <c r="A15" s="194"/>
      <c r="B15" s="214">
        <f t="shared" si="1"/>
        <v>9</v>
      </c>
      <c r="C15" s="220">
        <f>IF('ΓΕΝΙΚΑ ΣΤΟΙΧΕΙΑ'!$C$11=1,'ΚΟΣΤΟΣ ΕΠΕΝΔΥΣΗΣ'!Q14-'ΚΟΣΤΟΣ ΕΠΕΝΔΥΣΗΣ'!G14-'ΚΟΣΤΟΣ ΕΠΕΝΔΥΣΗΣ'!O14,'ΚΟΣΤΟΣ ΕΠΕΝΔΥΣΗΣ'!M14-'ΚΟΣΤΟΣ ΕΠΕΝΔΥΣΗΣ'!G14)</f>
        <v>0</v>
      </c>
      <c r="D15" s="220">
        <f>ΕΣΟΔΑ!H14</f>
        <v>0</v>
      </c>
      <c r="E15" s="220">
        <f>ΔΑΠΑΝΕΣ!H14</f>
        <v>0</v>
      </c>
      <c r="F15" s="9"/>
      <c r="G15" s="223">
        <f t="shared" si="0"/>
        <v>0</v>
      </c>
      <c r="H15" s="195"/>
      <c r="I15" s="192"/>
      <c r="J15" s="190"/>
      <c r="K15" s="190"/>
      <c r="L15" s="190"/>
      <c r="M15" s="190"/>
      <c r="N15" s="183"/>
      <c r="O15" s="183"/>
      <c r="P15" s="183"/>
      <c r="Q15" s="183"/>
    </row>
    <row r="16" spans="1:17" x14ac:dyDescent="0.2">
      <c r="A16" s="194"/>
      <c r="B16" s="214">
        <f t="shared" si="1"/>
        <v>10</v>
      </c>
      <c r="C16" s="220"/>
      <c r="D16" s="220">
        <f>ΕΣΟΔΑ!H15</f>
        <v>0</v>
      </c>
      <c r="E16" s="220">
        <f>ΔΑΠΑΝΕΣ!H15</f>
        <v>0</v>
      </c>
      <c r="F16" s="9"/>
      <c r="G16" s="223">
        <f t="shared" si="0"/>
        <v>0</v>
      </c>
      <c r="H16" s="195"/>
      <c r="I16" s="192"/>
      <c r="J16" s="190"/>
      <c r="K16" s="190"/>
      <c r="L16" s="190"/>
      <c r="M16" s="190"/>
      <c r="N16" s="183"/>
      <c r="O16" s="183"/>
      <c r="P16" s="183"/>
      <c r="Q16" s="183"/>
    </row>
    <row r="17" spans="1:17" x14ac:dyDescent="0.2">
      <c r="A17" s="194"/>
      <c r="B17" s="214">
        <f t="shared" si="1"/>
        <v>11</v>
      </c>
      <c r="C17" s="220"/>
      <c r="D17" s="220">
        <f>ΕΣΟΔΑ!H16</f>
        <v>0</v>
      </c>
      <c r="E17" s="220">
        <f>ΔΑΠΑΝΕΣ!H16</f>
        <v>0</v>
      </c>
      <c r="F17" s="9"/>
      <c r="G17" s="223">
        <f t="shared" si="0"/>
        <v>0</v>
      </c>
      <c r="H17" s="195"/>
      <c r="I17" s="195"/>
      <c r="J17" s="183"/>
      <c r="K17" s="183"/>
      <c r="L17" s="183"/>
      <c r="M17" s="183"/>
      <c r="N17" s="183"/>
      <c r="O17" s="183"/>
      <c r="P17" s="183"/>
      <c r="Q17" s="183"/>
    </row>
    <row r="18" spans="1:17" x14ac:dyDescent="0.2">
      <c r="A18" s="194"/>
      <c r="B18" s="214">
        <f t="shared" si="1"/>
        <v>12</v>
      </c>
      <c r="C18" s="220"/>
      <c r="D18" s="220">
        <f>ΕΣΟΔΑ!H17</f>
        <v>0</v>
      </c>
      <c r="E18" s="220">
        <f>ΔΑΠΑΝΕΣ!H17</f>
        <v>0</v>
      </c>
      <c r="F18" s="9"/>
      <c r="G18" s="223">
        <f t="shared" si="0"/>
        <v>0</v>
      </c>
      <c r="H18" s="195"/>
      <c r="I18" s="195"/>
      <c r="J18" s="183"/>
      <c r="K18" s="183"/>
      <c r="L18" s="183"/>
      <c r="M18" s="183"/>
      <c r="N18" s="183"/>
      <c r="O18" s="183"/>
      <c r="P18" s="183"/>
      <c r="Q18" s="183"/>
    </row>
    <row r="19" spans="1:17" x14ac:dyDescent="0.2">
      <c r="A19" s="194"/>
      <c r="B19" s="214">
        <f t="shared" si="1"/>
        <v>13</v>
      </c>
      <c r="C19" s="220"/>
      <c r="D19" s="220">
        <f>ΕΣΟΔΑ!H18</f>
        <v>0</v>
      </c>
      <c r="E19" s="220">
        <f>ΔΑΠΑΝΕΣ!H18</f>
        <v>0</v>
      </c>
      <c r="F19" s="9"/>
      <c r="G19" s="223">
        <f t="shared" si="0"/>
        <v>0</v>
      </c>
      <c r="H19" s="195"/>
      <c r="I19" s="195"/>
      <c r="J19" s="183"/>
      <c r="K19" s="183"/>
      <c r="L19" s="183"/>
      <c r="M19" s="183"/>
      <c r="N19" s="183"/>
      <c r="O19" s="183"/>
      <c r="P19" s="183"/>
      <c r="Q19" s="183"/>
    </row>
    <row r="20" spans="1:17" x14ac:dyDescent="0.2">
      <c r="A20" s="194"/>
      <c r="B20" s="214">
        <f t="shared" si="1"/>
        <v>14</v>
      </c>
      <c r="C20" s="220"/>
      <c r="D20" s="220">
        <f>ΕΣΟΔΑ!H19</f>
        <v>0</v>
      </c>
      <c r="E20" s="220">
        <f>ΔΑΠΑΝΕΣ!H19</f>
        <v>0</v>
      </c>
      <c r="F20" s="9"/>
      <c r="G20" s="223">
        <f t="shared" si="0"/>
        <v>0</v>
      </c>
      <c r="H20" s="195"/>
      <c r="I20" s="195"/>
      <c r="J20" s="183"/>
      <c r="K20" s="183"/>
      <c r="L20" s="183"/>
      <c r="M20" s="183"/>
      <c r="N20" s="183"/>
      <c r="O20" s="183"/>
      <c r="P20" s="183"/>
      <c r="Q20" s="183"/>
    </row>
    <row r="21" spans="1:17" x14ac:dyDescent="0.2">
      <c r="A21" s="194"/>
      <c r="B21" s="214">
        <f t="shared" si="1"/>
        <v>15</v>
      </c>
      <c r="C21" s="220"/>
      <c r="D21" s="220">
        <f>ΕΣΟΔΑ!H20</f>
        <v>0</v>
      </c>
      <c r="E21" s="220">
        <f>ΔΑΠΑΝΕΣ!H20</f>
        <v>0</v>
      </c>
      <c r="F21" s="9"/>
      <c r="G21" s="223">
        <f t="shared" si="0"/>
        <v>0</v>
      </c>
      <c r="H21" s="195"/>
      <c r="I21" s="195"/>
      <c r="J21" s="183"/>
      <c r="K21" s="183"/>
      <c r="L21" s="183"/>
      <c r="M21" s="183"/>
      <c r="N21" s="183"/>
      <c r="O21" s="183"/>
      <c r="P21" s="183"/>
      <c r="Q21" s="183"/>
    </row>
    <row r="22" spans="1:17" x14ac:dyDescent="0.2">
      <c r="A22" s="194"/>
      <c r="B22" s="214">
        <f t="shared" si="1"/>
        <v>16</v>
      </c>
      <c r="C22" s="220"/>
      <c r="D22" s="220">
        <f>ΕΣΟΔΑ!H21</f>
        <v>0</v>
      </c>
      <c r="E22" s="220">
        <f>ΔΑΠΑΝΕΣ!H21</f>
        <v>0</v>
      </c>
      <c r="F22" s="9"/>
      <c r="G22" s="223">
        <f t="shared" si="0"/>
        <v>0</v>
      </c>
      <c r="H22" s="195"/>
      <c r="I22" s="195"/>
      <c r="J22" s="183"/>
      <c r="K22" s="183"/>
      <c r="L22" s="183"/>
      <c r="M22" s="183"/>
      <c r="N22" s="183"/>
      <c r="O22" s="183"/>
      <c r="P22" s="183"/>
      <c r="Q22" s="183"/>
    </row>
    <row r="23" spans="1:17" x14ac:dyDescent="0.2">
      <c r="A23" s="194"/>
      <c r="B23" s="214">
        <f t="shared" si="1"/>
        <v>17</v>
      </c>
      <c r="C23" s="220"/>
      <c r="D23" s="220">
        <f>ΕΣΟΔΑ!H22</f>
        <v>0</v>
      </c>
      <c r="E23" s="220">
        <f>ΔΑΠΑΝΕΣ!H22</f>
        <v>0</v>
      </c>
      <c r="F23" s="9"/>
      <c r="G23" s="223">
        <f t="shared" si="0"/>
        <v>0</v>
      </c>
      <c r="H23" s="195"/>
      <c r="I23" s="195"/>
      <c r="J23" s="183"/>
      <c r="K23" s="183"/>
      <c r="L23" s="183"/>
      <c r="M23" s="183"/>
      <c r="N23" s="183"/>
      <c r="O23" s="183"/>
      <c r="P23" s="183"/>
      <c r="Q23" s="183"/>
    </row>
    <row r="24" spans="1:17" x14ac:dyDescent="0.2">
      <c r="A24" s="194"/>
      <c r="B24" s="214">
        <f t="shared" si="1"/>
        <v>18</v>
      </c>
      <c r="C24" s="220"/>
      <c r="D24" s="220">
        <f>ΕΣΟΔΑ!H23</f>
        <v>0</v>
      </c>
      <c r="E24" s="220">
        <f>ΔΑΠΑΝΕΣ!H23</f>
        <v>0</v>
      </c>
      <c r="F24" s="9"/>
      <c r="G24" s="223">
        <f t="shared" si="0"/>
        <v>0</v>
      </c>
      <c r="H24" s="195"/>
      <c r="I24" s="195"/>
      <c r="J24" s="183"/>
      <c r="K24" s="183"/>
      <c r="L24" s="183"/>
      <c r="M24" s="183"/>
      <c r="N24" s="183"/>
      <c r="O24" s="183"/>
      <c r="P24" s="183"/>
      <c r="Q24" s="183"/>
    </row>
    <row r="25" spans="1:17" x14ac:dyDescent="0.2">
      <c r="A25" s="194"/>
      <c r="B25" s="214">
        <f t="shared" si="1"/>
        <v>19</v>
      </c>
      <c r="C25" s="220"/>
      <c r="D25" s="220">
        <f>ΕΣΟΔΑ!H24</f>
        <v>0</v>
      </c>
      <c r="E25" s="220">
        <f>ΔΑΠΑΝΕΣ!H24</f>
        <v>0</v>
      </c>
      <c r="F25" s="9"/>
      <c r="G25" s="223">
        <f t="shared" si="0"/>
        <v>0</v>
      </c>
      <c r="H25" s="195"/>
      <c r="I25" s="195"/>
      <c r="J25" s="183"/>
      <c r="K25" s="183"/>
      <c r="L25" s="183"/>
      <c r="M25" s="183"/>
      <c r="N25" s="183"/>
      <c r="O25" s="183"/>
      <c r="P25" s="183"/>
      <c r="Q25" s="183"/>
    </row>
    <row r="26" spans="1:17" x14ac:dyDescent="0.2">
      <c r="A26" s="194"/>
      <c r="B26" s="214">
        <f t="shared" si="1"/>
        <v>20</v>
      </c>
      <c r="C26" s="220"/>
      <c r="D26" s="220">
        <f>ΕΣΟΔΑ!H25</f>
        <v>0</v>
      </c>
      <c r="E26" s="220">
        <f>ΔΑΠΑΝΕΣ!H25</f>
        <v>0</v>
      </c>
      <c r="F26" s="9"/>
      <c r="G26" s="223">
        <f t="shared" ref="G26:G35" si="2">-C26+D26-E26+F26</f>
        <v>0</v>
      </c>
      <c r="H26" s="195"/>
      <c r="I26" s="195"/>
      <c r="J26" s="183"/>
      <c r="K26" s="183"/>
      <c r="L26" s="183"/>
      <c r="M26" s="183"/>
      <c r="N26" s="183"/>
      <c r="O26" s="183"/>
      <c r="P26" s="183"/>
      <c r="Q26" s="183"/>
    </row>
    <row r="27" spans="1:17" x14ac:dyDescent="0.2">
      <c r="A27" s="194"/>
      <c r="B27" s="214">
        <f t="shared" si="1"/>
        <v>21</v>
      </c>
      <c r="C27" s="220"/>
      <c r="D27" s="220">
        <f>ΕΣΟΔΑ!H26</f>
        <v>0</v>
      </c>
      <c r="E27" s="220">
        <f>ΔΑΠΑΝΕΣ!H26</f>
        <v>0</v>
      </c>
      <c r="F27" s="9"/>
      <c r="G27" s="223">
        <f t="shared" si="2"/>
        <v>0</v>
      </c>
      <c r="H27" s="195"/>
      <c r="I27" s="195"/>
      <c r="J27" s="183"/>
      <c r="K27" s="183"/>
      <c r="L27" s="183"/>
      <c r="M27" s="183"/>
      <c r="N27" s="183"/>
      <c r="O27" s="183"/>
      <c r="P27" s="183"/>
      <c r="Q27" s="183"/>
    </row>
    <row r="28" spans="1:17" x14ac:dyDescent="0.2">
      <c r="A28" s="194"/>
      <c r="B28" s="214">
        <f t="shared" si="1"/>
        <v>22</v>
      </c>
      <c r="C28" s="220"/>
      <c r="D28" s="220">
        <f>ΕΣΟΔΑ!H27</f>
        <v>0</v>
      </c>
      <c r="E28" s="220">
        <f>ΔΑΠΑΝΕΣ!H27</f>
        <v>0</v>
      </c>
      <c r="F28" s="9"/>
      <c r="G28" s="223">
        <f t="shared" si="2"/>
        <v>0</v>
      </c>
      <c r="H28" s="195"/>
      <c r="I28" s="195"/>
      <c r="J28" s="183"/>
      <c r="K28" s="183"/>
      <c r="L28" s="183"/>
      <c r="M28" s="183"/>
      <c r="N28" s="183"/>
      <c r="O28" s="183"/>
      <c r="P28" s="183"/>
      <c r="Q28" s="183"/>
    </row>
    <row r="29" spans="1:17" x14ac:dyDescent="0.2">
      <c r="A29" s="194"/>
      <c r="B29" s="214">
        <f t="shared" si="1"/>
        <v>23</v>
      </c>
      <c r="C29" s="220"/>
      <c r="D29" s="220">
        <f>ΕΣΟΔΑ!H28</f>
        <v>0</v>
      </c>
      <c r="E29" s="220">
        <f>ΔΑΠΑΝΕΣ!H28</f>
        <v>0</v>
      </c>
      <c r="F29" s="9"/>
      <c r="G29" s="223">
        <f t="shared" si="2"/>
        <v>0</v>
      </c>
      <c r="H29" s="195"/>
      <c r="I29" s="195"/>
      <c r="J29" s="183"/>
      <c r="K29" s="183"/>
      <c r="L29" s="183"/>
      <c r="M29" s="183"/>
      <c r="N29" s="183"/>
      <c r="O29" s="183"/>
      <c r="P29" s="183"/>
      <c r="Q29" s="183"/>
    </row>
    <row r="30" spans="1:17" x14ac:dyDescent="0.2">
      <c r="A30" s="194"/>
      <c r="B30" s="214">
        <f t="shared" si="1"/>
        <v>24</v>
      </c>
      <c r="C30" s="220"/>
      <c r="D30" s="220">
        <f>ΕΣΟΔΑ!H29</f>
        <v>0</v>
      </c>
      <c r="E30" s="220">
        <f>ΔΑΠΑΝΕΣ!H29</f>
        <v>0</v>
      </c>
      <c r="F30" s="9"/>
      <c r="G30" s="223">
        <f t="shared" si="2"/>
        <v>0</v>
      </c>
      <c r="H30" s="195"/>
      <c r="I30" s="195"/>
      <c r="J30" s="183"/>
      <c r="K30" s="183"/>
      <c r="L30" s="183"/>
      <c r="M30" s="183"/>
      <c r="N30" s="183"/>
      <c r="O30" s="183"/>
      <c r="P30" s="183"/>
      <c r="Q30" s="183"/>
    </row>
    <row r="31" spans="1:17" x14ac:dyDescent="0.2">
      <c r="A31" s="194"/>
      <c r="B31" s="214">
        <f t="shared" si="1"/>
        <v>25</v>
      </c>
      <c r="C31" s="220"/>
      <c r="D31" s="220">
        <f>ΕΣΟΔΑ!H30</f>
        <v>0</v>
      </c>
      <c r="E31" s="220">
        <f>ΔΑΠΑΝΕΣ!H30</f>
        <v>0</v>
      </c>
      <c r="F31" s="9"/>
      <c r="G31" s="223">
        <f t="shared" si="2"/>
        <v>0</v>
      </c>
      <c r="H31" s="195"/>
      <c r="I31" s="195"/>
      <c r="J31" s="183"/>
      <c r="K31" s="183"/>
      <c r="L31" s="183"/>
      <c r="M31" s="183"/>
      <c r="N31" s="183"/>
      <c r="O31" s="183"/>
      <c r="P31" s="183"/>
      <c r="Q31" s="183"/>
    </row>
    <row r="32" spans="1:17" x14ac:dyDescent="0.2">
      <c r="A32" s="194"/>
      <c r="B32" s="214">
        <f t="shared" si="1"/>
        <v>26</v>
      </c>
      <c r="C32" s="220"/>
      <c r="D32" s="220">
        <f>ΕΣΟΔΑ!H31</f>
        <v>0</v>
      </c>
      <c r="E32" s="220">
        <f>ΔΑΠΑΝΕΣ!H31</f>
        <v>0</v>
      </c>
      <c r="F32" s="9"/>
      <c r="G32" s="223">
        <f t="shared" si="2"/>
        <v>0</v>
      </c>
      <c r="H32" s="195"/>
      <c r="I32" s="195"/>
      <c r="J32" s="183"/>
      <c r="K32" s="183"/>
      <c r="L32" s="183"/>
      <c r="M32" s="183"/>
      <c r="N32" s="183"/>
      <c r="O32" s="183"/>
      <c r="P32" s="183"/>
      <c r="Q32" s="183"/>
    </row>
    <row r="33" spans="1:17" x14ac:dyDescent="0.2">
      <c r="A33" s="194"/>
      <c r="B33" s="214">
        <f t="shared" si="1"/>
        <v>27</v>
      </c>
      <c r="C33" s="220"/>
      <c r="D33" s="220">
        <f>ΕΣΟΔΑ!H32</f>
        <v>0</v>
      </c>
      <c r="E33" s="220">
        <f>ΔΑΠΑΝΕΣ!H32</f>
        <v>0</v>
      </c>
      <c r="F33" s="9"/>
      <c r="G33" s="223">
        <f t="shared" si="2"/>
        <v>0</v>
      </c>
      <c r="H33" s="195"/>
      <c r="I33" s="195"/>
      <c r="J33" s="183"/>
      <c r="K33" s="183"/>
      <c r="L33" s="183"/>
      <c r="M33" s="183"/>
      <c r="N33" s="183"/>
      <c r="O33" s="183"/>
      <c r="P33" s="183"/>
      <c r="Q33" s="183"/>
    </row>
    <row r="34" spans="1:17" x14ac:dyDescent="0.2">
      <c r="A34" s="194"/>
      <c r="B34" s="214">
        <f t="shared" si="1"/>
        <v>28</v>
      </c>
      <c r="C34" s="220"/>
      <c r="D34" s="220">
        <f>ΕΣΟΔΑ!H33</f>
        <v>0</v>
      </c>
      <c r="E34" s="220">
        <f>ΔΑΠΑΝΕΣ!H33</f>
        <v>0</v>
      </c>
      <c r="F34" s="9"/>
      <c r="G34" s="223">
        <f t="shared" si="2"/>
        <v>0</v>
      </c>
      <c r="H34" s="195"/>
      <c r="I34" s="195"/>
      <c r="J34" s="183"/>
      <c r="K34" s="183"/>
      <c r="L34" s="183"/>
      <c r="M34" s="183"/>
      <c r="N34" s="183"/>
      <c r="O34" s="183"/>
      <c r="P34" s="183"/>
      <c r="Q34" s="183"/>
    </row>
    <row r="35" spans="1:17" x14ac:dyDescent="0.2">
      <c r="A35" s="194"/>
      <c r="B35" s="214">
        <f t="shared" si="1"/>
        <v>29</v>
      </c>
      <c r="C35" s="220"/>
      <c r="D35" s="220">
        <f>ΕΣΟΔΑ!H34</f>
        <v>0</v>
      </c>
      <c r="E35" s="220">
        <f>ΔΑΠΑΝΕΣ!H34</f>
        <v>0</v>
      </c>
      <c r="F35" s="9"/>
      <c r="G35" s="223">
        <f t="shared" si="2"/>
        <v>0</v>
      </c>
      <c r="H35" s="195"/>
      <c r="I35" s="195"/>
      <c r="J35" s="183"/>
      <c r="K35" s="183"/>
      <c r="L35" s="183"/>
      <c r="M35" s="183"/>
      <c r="N35" s="183"/>
      <c r="O35" s="183"/>
      <c r="P35" s="183"/>
      <c r="Q35" s="183"/>
    </row>
    <row r="36" spans="1:17" ht="25.5" customHeight="1" x14ac:dyDescent="0.2">
      <c r="B36" s="196" t="s">
        <v>41</v>
      </c>
      <c r="C36" s="197">
        <v>0.05</v>
      </c>
      <c r="D36" s="198"/>
      <c r="E36" s="199"/>
      <c r="F36" s="199"/>
      <c r="G36" s="200"/>
      <c r="H36" s="195"/>
      <c r="I36" s="195"/>
      <c r="J36" s="183"/>
      <c r="K36" s="183"/>
      <c r="L36" s="183"/>
      <c r="M36" s="183"/>
      <c r="N36" s="183"/>
      <c r="O36" s="183"/>
      <c r="P36" s="183"/>
      <c r="Q36" s="183"/>
    </row>
    <row r="37" spans="1:17" ht="16.5" customHeight="1" x14ac:dyDescent="0.2">
      <c r="A37" s="194"/>
      <c r="B37" s="210" t="s">
        <v>0</v>
      </c>
      <c r="C37" s="215">
        <f>SUM(C6:C35)</f>
        <v>0</v>
      </c>
      <c r="D37" s="215">
        <f>SUM(D6:D35)</f>
        <v>0</v>
      </c>
      <c r="E37" s="215">
        <f>SUM(E6:E35)</f>
        <v>0</v>
      </c>
      <c r="F37" s="215">
        <f>SUM(F6:F35)</f>
        <v>0</v>
      </c>
      <c r="G37" s="216">
        <f>SUM(G6:G35)</f>
        <v>0</v>
      </c>
      <c r="H37" s="195"/>
      <c r="I37" s="195"/>
      <c r="J37" s="183"/>
      <c r="K37" s="183"/>
      <c r="L37" s="183"/>
      <c r="M37" s="183"/>
      <c r="N37" s="183"/>
      <c r="O37" s="183"/>
      <c r="P37" s="183"/>
      <c r="Q37" s="183"/>
    </row>
    <row r="38" spans="1:17" ht="16.5" customHeight="1" thickBot="1" x14ac:dyDescent="0.25">
      <c r="A38" s="194"/>
      <c r="B38" s="217" t="s">
        <v>1</v>
      </c>
      <c r="C38" s="218">
        <f>NPV($C$36,C6:C35)</f>
        <v>0</v>
      </c>
      <c r="D38" s="218">
        <f>NPV($C$36,D6:D35)</f>
        <v>0</v>
      </c>
      <c r="E38" s="218">
        <f>NPV($C$36,E6:E35)</f>
        <v>0</v>
      </c>
      <c r="F38" s="218">
        <f>NPV($C$36,F6:F35)</f>
        <v>0</v>
      </c>
      <c r="G38" s="219">
        <f>NPV($C$36,G6:G35)</f>
        <v>0</v>
      </c>
      <c r="H38" s="195"/>
      <c r="I38" s="195"/>
      <c r="J38" s="183"/>
      <c r="K38" s="183"/>
      <c r="L38" s="183"/>
      <c r="M38" s="183"/>
      <c r="N38" s="183"/>
      <c r="O38" s="183"/>
      <c r="P38" s="183"/>
      <c r="Q38" s="183"/>
    </row>
    <row r="39" spans="1:17" ht="12.75" x14ac:dyDescent="0.2">
      <c r="C39" s="201"/>
      <c r="D39" s="195"/>
      <c r="E39" s="195"/>
      <c r="F39" s="195"/>
      <c r="G39" s="195"/>
      <c r="H39" s="195"/>
      <c r="I39" s="195"/>
      <c r="J39" s="183"/>
      <c r="K39" s="183"/>
      <c r="L39" s="183"/>
      <c r="M39" s="183"/>
      <c r="N39" s="183"/>
      <c r="O39" s="183"/>
      <c r="P39" s="183"/>
      <c r="Q39" s="183"/>
    </row>
    <row r="40" spans="1:17" x14ac:dyDescent="0.2">
      <c r="A40" s="202" t="s">
        <v>17</v>
      </c>
      <c r="C40" s="195"/>
      <c r="D40" s="195"/>
      <c r="E40" s="195"/>
      <c r="F40" s="195"/>
      <c r="G40" s="195"/>
      <c r="H40" s="195"/>
      <c r="I40" s="195"/>
      <c r="J40" s="183"/>
      <c r="K40" s="183"/>
      <c r="L40" s="183"/>
      <c r="M40" s="183"/>
      <c r="N40" s="183"/>
      <c r="O40" s="183"/>
      <c r="P40" s="183"/>
      <c r="Q40" s="183"/>
    </row>
    <row r="41" spans="1:17" ht="15" customHeight="1" x14ac:dyDescent="0.2">
      <c r="A41" s="203" t="s">
        <v>38</v>
      </c>
      <c r="B41" s="94" t="s">
        <v>133</v>
      </c>
      <c r="C41" s="195"/>
      <c r="D41" s="195"/>
      <c r="E41" s="195"/>
      <c r="F41" s="195"/>
      <c r="G41" s="195"/>
      <c r="H41" s="195"/>
      <c r="I41" s="195"/>
      <c r="J41" s="183"/>
      <c r="K41" s="183"/>
      <c r="L41" s="183"/>
      <c r="M41" s="183"/>
      <c r="N41" s="183"/>
      <c r="O41" s="183"/>
      <c r="P41" s="183"/>
      <c r="Q41" s="183"/>
    </row>
    <row r="42" spans="1:17" x14ac:dyDescent="0.2">
      <c r="B42" s="183" t="s">
        <v>59</v>
      </c>
    </row>
    <row r="43" spans="1:17" ht="21.75" customHeight="1" x14ac:dyDescent="0.2">
      <c r="A43" s="183" t="s">
        <v>39</v>
      </c>
      <c r="B43" s="204" t="s">
        <v>42</v>
      </c>
      <c r="I43" s="195"/>
      <c r="J43" s="195"/>
      <c r="K43" s="195"/>
      <c r="L43" s="195"/>
      <c r="M43" s="195"/>
      <c r="N43" s="183"/>
      <c r="O43" s="183"/>
      <c r="P43" s="183"/>
      <c r="Q43" s="183"/>
    </row>
    <row r="44" spans="1:17" x14ac:dyDescent="0.2">
      <c r="B44" s="183" t="s">
        <v>47</v>
      </c>
      <c r="I44" s="195"/>
      <c r="J44" s="195"/>
      <c r="K44" s="195"/>
      <c r="L44" s="195"/>
      <c r="M44" s="195"/>
      <c r="N44" s="183"/>
      <c r="O44" s="183"/>
      <c r="P44" s="183"/>
      <c r="Q44" s="183"/>
    </row>
    <row r="45" spans="1:17" x14ac:dyDescent="0.2">
      <c r="I45" s="204"/>
      <c r="N45" s="183"/>
      <c r="O45" s="183"/>
      <c r="P45" s="183"/>
      <c r="Q45" s="183"/>
    </row>
    <row r="46" spans="1:17" x14ac:dyDescent="0.2">
      <c r="F46" s="195"/>
      <c r="N46" s="183"/>
      <c r="O46" s="183"/>
      <c r="P46" s="183"/>
      <c r="Q46" s="183"/>
    </row>
    <row r="47" spans="1:17" x14ac:dyDescent="0.2">
      <c r="G47" s="205"/>
      <c r="J47" s="192"/>
      <c r="K47" s="192"/>
      <c r="L47" s="192"/>
      <c r="M47" s="192"/>
      <c r="N47" s="183"/>
      <c r="O47" s="183"/>
      <c r="P47" s="183"/>
      <c r="Q47" s="183"/>
    </row>
    <row r="48" spans="1:17" x14ac:dyDescent="0.2">
      <c r="N48" s="183"/>
      <c r="O48" s="183"/>
      <c r="P48" s="183"/>
      <c r="Q48" s="183"/>
    </row>
    <row r="49" spans="2:17" x14ac:dyDescent="0.2">
      <c r="B49" s="286"/>
      <c r="C49" s="286"/>
      <c r="D49" s="286"/>
      <c r="E49" s="195"/>
      <c r="N49" s="183"/>
      <c r="O49" s="183"/>
      <c r="P49" s="183"/>
      <c r="Q49" s="183"/>
    </row>
    <row r="50" spans="2:17" x14ac:dyDescent="0.2">
      <c r="N50" s="183"/>
      <c r="O50" s="183"/>
      <c r="P50" s="183"/>
      <c r="Q50" s="183"/>
    </row>
    <row r="51" spans="2:17" x14ac:dyDescent="0.2">
      <c r="I51" s="183"/>
      <c r="J51" s="183"/>
      <c r="K51" s="183"/>
      <c r="L51" s="183"/>
      <c r="M51" s="183"/>
      <c r="N51" s="183"/>
      <c r="O51" s="183"/>
      <c r="P51" s="183"/>
      <c r="Q51" s="183"/>
    </row>
    <row r="52" spans="2:17" x14ac:dyDescent="0.2">
      <c r="I52" s="183"/>
      <c r="J52" s="183"/>
      <c r="K52" s="183"/>
      <c r="L52" s="183"/>
      <c r="M52" s="183"/>
      <c r="N52" s="183"/>
      <c r="O52" s="183"/>
      <c r="P52" s="183"/>
      <c r="Q52" s="183"/>
    </row>
    <row r="53" spans="2:17" x14ac:dyDescent="0.2">
      <c r="I53" s="183"/>
      <c r="J53" s="183"/>
      <c r="K53" s="183"/>
      <c r="L53" s="183"/>
      <c r="M53" s="183"/>
    </row>
    <row r="54" spans="2:17" x14ac:dyDescent="0.2">
      <c r="I54" s="183"/>
      <c r="J54" s="183"/>
      <c r="K54" s="183"/>
      <c r="L54" s="183"/>
      <c r="M54" s="183"/>
    </row>
    <row r="55" spans="2:17" x14ac:dyDescent="0.2">
      <c r="I55" s="183"/>
      <c r="J55" s="183"/>
      <c r="K55" s="183"/>
      <c r="L55" s="183"/>
      <c r="M55" s="183"/>
    </row>
    <row r="56" spans="2:17" x14ac:dyDescent="0.2">
      <c r="I56" s="183"/>
      <c r="J56" s="183"/>
      <c r="K56" s="183"/>
      <c r="L56" s="183"/>
      <c r="M56" s="183"/>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tabSelected="1" zoomScaleNormal="100" workbookViewId="0">
      <selection activeCell="E17" sqref="E17"/>
    </sheetView>
  </sheetViews>
  <sheetFormatPr defaultRowHeight="12.75" x14ac:dyDescent="0.2"/>
  <cols>
    <col min="1" max="1" width="3.7109375" style="228" customWidth="1"/>
    <col min="2" max="2" width="6.140625" style="228" customWidth="1"/>
    <col min="3" max="3" width="61.5703125" style="228" customWidth="1"/>
    <col min="4" max="4" width="19.42578125" style="228" customWidth="1"/>
    <col min="5" max="5" width="20.7109375" style="228" customWidth="1"/>
    <col min="6" max="6" width="14.7109375" style="228" customWidth="1"/>
    <col min="7" max="16384" width="9.140625" style="228"/>
  </cols>
  <sheetData>
    <row r="1" spans="1:17" s="224" customFormat="1" ht="23.25" customHeight="1" thickBot="1" x14ac:dyDescent="0.25">
      <c r="C1" s="225"/>
      <c r="D1" s="296" t="s">
        <v>56</v>
      </c>
      <c r="E1" s="296"/>
      <c r="F1" s="225"/>
      <c r="G1" s="225"/>
      <c r="H1" s="225"/>
      <c r="I1" s="225"/>
      <c r="J1" s="225"/>
      <c r="K1" s="225"/>
      <c r="L1" s="225"/>
      <c r="M1" s="225"/>
      <c r="N1" s="225"/>
      <c r="O1" s="225"/>
      <c r="P1" s="225"/>
      <c r="Q1" s="225"/>
    </row>
    <row r="2" spans="1:17" s="226" customFormat="1" ht="35.25" customHeight="1" x14ac:dyDescent="0.2">
      <c r="B2" s="291" t="s">
        <v>79</v>
      </c>
      <c r="C2" s="292"/>
      <c r="D2" s="292"/>
      <c r="E2" s="293"/>
      <c r="F2" s="227"/>
      <c r="G2" s="227"/>
    </row>
    <row r="3" spans="1:17" ht="33" customHeight="1" x14ac:dyDescent="0.2">
      <c r="B3" s="229"/>
      <c r="C3" s="230" t="s">
        <v>32</v>
      </c>
      <c r="D3" s="231" t="s">
        <v>33</v>
      </c>
      <c r="E3" s="232" t="s">
        <v>34</v>
      </c>
    </row>
    <row r="4" spans="1:17" ht="19.5" customHeight="1" x14ac:dyDescent="0.2">
      <c r="B4" s="233">
        <v>1</v>
      </c>
      <c r="C4" s="234" t="s">
        <v>35</v>
      </c>
      <c r="D4" s="297">
        <f>'ΓΕΝΙΚΑ ΣΤΟΙΧΕΙΑ'!C9</f>
        <v>0</v>
      </c>
      <c r="E4" s="298"/>
    </row>
    <row r="5" spans="1:17" ht="19.5" customHeight="1" x14ac:dyDescent="0.2">
      <c r="B5" s="233">
        <f>B4+1</f>
        <v>2</v>
      </c>
      <c r="C5" s="235" t="s">
        <v>166</v>
      </c>
      <c r="D5" s="299">
        <f>'ΤΑΜΕΙΑΚΕΣ ΡΟΕΣ'!C36</f>
        <v>0.05</v>
      </c>
      <c r="E5" s="300"/>
    </row>
    <row r="6" spans="1:17" ht="19.5" customHeight="1" x14ac:dyDescent="0.2">
      <c r="B6" s="233">
        <f t="shared" ref="B6:B12" si="0">B5+1</f>
        <v>3</v>
      </c>
      <c r="C6" s="234" t="s">
        <v>80</v>
      </c>
      <c r="D6" s="236">
        <f>+'ΤΑΜΕΙΑΚΕΣ ΡΟΕΣ'!C37</f>
        <v>0</v>
      </c>
      <c r="E6" s="237">
        <f>+'ΤΑΜΕΙΑΚΕΣ ΡΟΕΣ'!C38</f>
        <v>0</v>
      </c>
    </row>
    <row r="7" spans="1:17" ht="19.5" customHeight="1" x14ac:dyDescent="0.2">
      <c r="B7" s="233">
        <f t="shared" si="0"/>
        <v>4</v>
      </c>
      <c r="C7" s="234" t="s">
        <v>40</v>
      </c>
      <c r="D7" s="236">
        <f>'ΤΑΜΕΙΑΚΕΣ ΡΟΕΣ'!F37</f>
        <v>0</v>
      </c>
      <c r="E7" s="237">
        <f>'ΤΑΜΕΙΑΚΕΣ ΡΟΕΣ'!F38</f>
        <v>0</v>
      </c>
    </row>
    <row r="8" spans="1:17" ht="19.5" customHeight="1" x14ac:dyDescent="0.2">
      <c r="B8" s="233">
        <f t="shared" si="0"/>
        <v>5</v>
      </c>
      <c r="C8" s="234" t="s">
        <v>36</v>
      </c>
      <c r="D8" s="238"/>
      <c r="E8" s="237">
        <f>'ΤΑΜΕΙΑΚΕΣ ΡΟΕΣ'!D38</f>
        <v>0</v>
      </c>
      <c r="F8" s="239"/>
    </row>
    <row r="9" spans="1:17" ht="30.75" customHeight="1" x14ac:dyDescent="0.2">
      <c r="B9" s="233">
        <f t="shared" si="0"/>
        <v>6</v>
      </c>
      <c r="C9" s="234" t="s">
        <v>81</v>
      </c>
      <c r="D9" s="238"/>
      <c r="E9" s="237">
        <f>'ΤΑΜΕΙΑΚΕΣ ΡΟΕΣ'!E38</f>
        <v>0</v>
      </c>
    </row>
    <row r="10" spans="1:17" ht="36" customHeight="1" x14ac:dyDescent="0.2">
      <c r="B10" s="233">
        <f>B9+1</f>
        <v>7</v>
      </c>
      <c r="C10" s="234" t="s">
        <v>144</v>
      </c>
      <c r="D10" s="238"/>
      <c r="E10" s="240" t="str">
        <f>IF(E8-E9&gt;0,E8+E7-E9,"0")</f>
        <v>0</v>
      </c>
    </row>
    <row r="11" spans="1:17" ht="32.25" customHeight="1" x14ac:dyDescent="0.2">
      <c r="B11" s="233">
        <f>B10+1</f>
        <v>8</v>
      </c>
      <c r="C11" s="234" t="s">
        <v>145</v>
      </c>
      <c r="D11" s="238"/>
      <c r="E11" s="240">
        <f>+E6-E10</f>
        <v>0</v>
      </c>
      <c r="F11" s="239"/>
      <c r="G11" s="241"/>
      <c r="H11" s="241"/>
      <c r="J11" s="242"/>
    </row>
    <row r="12" spans="1:17" ht="32.25" customHeight="1" thickBot="1" x14ac:dyDescent="0.25">
      <c r="B12" s="243">
        <f t="shared" si="0"/>
        <v>9</v>
      </c>
      <c r="C12" s="244" t="s">
        <v>146</v>
      </c>
      <c r="D12" s="294" t="e">
        <f>IF(E9&gt;E8,100%,E11/E6)</f>
        <v>#DIV/0!</v>
      </c>
      <c r="E12" s="295"/>
      <c r="G12" s="245"/>
      <c r="H12" s="241"/>
    </row>
    <row r="13" spans="1:17" s="246" customFormat="1" ht="18.75" customHeight="1" thickBot="1" x14ac:dyDescent="0.25">
      <c r="B13" s="247"/>
      <c r="C13" s="248"/>
      <c r="D13" s="249"/>
      <c r="E13" s="249"/>
      <c r="G13" s="250"/>
      <c r="H13" s="250"/>
    </row>
    <row r="14" spans="1:17" s="251" customFormat="1" ht="34.5" customHeight="1" x14ac:dyDescent="0.2">
      <c r="B14" s="291" t="s">
        <v>142</v>
      </c>
      <c r="C14" s="292"/>
      <c r="D14" s="293"/>
      <c r="E14" s="252"/>
      <c r="F14" s="252"/>
      <c r="G14" s="252"/>
      <c r="H14" s="252"/>
    </row>
    <row r="15" spans="1:17" s="251" customFormat="1" ht="19.5" customHeight="1" x14ac:dyDescent="0.2">
      <c r="A15" s="253"/>
      <c r="B15" s="56"/>
      <c r="C15" s="57"/>
      <c r="D15" s="254" t="s">
        <v>84</v>
      </c>
      <c r="E15" s="252"/>
      <c r="F15" s="252"/>
      <c r="G15" s="252"/>
      <c r="H15" s="252"/>
    </row>
    <row r="16" spans="1:17" s="251" customFormat="1" ht="34.5" customHeight="1" x14ac:dyDescent="0.2">
      <c r="A16" s="253"/>
      <c r="B16" s="233">
        <v>1</v>
      </c>
      <c r="C16" s="234" t="s">
        <v>85</v>
      </c>
      <c r="D16" s="255">
        <f>+'ΕΠΙΛΕΞΙΜΟ ΚΟΣΤΟΣ'!D18</f>
        <v>0</v>
      </c>
      <c r="E16" s="227"/>
      <c r="F16" s="227"/>
      <c r="G16" s="227"/>
      <c r="H16" s="227"/>
      <c r="J16" s="252"/>
      <c r="K16" s="252"/>
      <c r="L16" s="252"/>
      <c r="M16" s="252"/>
    </row>
    <row r="17" spans="1:13" s="251" customFormat="1" ht="34.5" customHeight="1" thickBot="1" x14ac:dyDescent="0.25">
      <c r="A17" s="253"/>
      <c r="B17" s="233">
        <v>2</v>
      </c>
      <c r="C17" s="234" t="s">
        <v>143</v>
      </c>
      <c r="D17" s="256" t="e">
        <f>+D12</f>
        <v>#DIV/0!</v>
      </c>
      <c r="E17" s="227"/>
      <c r="F17" s="227"/>
      <c r="G17" s="227"/>
      <c r="H17" s="227"/>
      <c r="I17" s="252"/>
      <c r="J17" s="252"/>
      <c r="K17" s="252"/>
      <c r="L17" s="252"/>
      <c r="M17" s="252"/>
    </row>
    <row r="18" spans="1:13" s="251" customFormat="1" ht="34.5" customHeight="1" thickBot="1" x14ac:dyDescent="0.25">
      <c r="A18" s="253"/>
      <c r="B18" s="243">
        <v>3</v>
      </c>
      <c r="C18" s="257" t="s">
        <v>86</v>
      </c>
      <c r="D18" s="258" t="e">
        <f>+D16*D17</f>
        <v>#DIV/0!</v>
      </c>
      <c r="E18" s="227"/>
      <c r="F18" s="227"/>
      <c r="G18" s="227"/>
      <c r="H18" s="227"/>
      <c r="I18" s="252"/>
      <c r="J18" s="252"/>
      <c r="K18" s="252"/>
      <c r="L18" s="252"/>
      <c r="M18" s="252"/>
    </row>
    <row r="19" spans="1:13" ht="9" customHeight="1" x14ac:dyDescent="0.2"/>
    <row r="20" spans="1:13" ht="15" customHeight="1" x14ac:dyDescent="0.2">
      <c r="A20" s="259" t="s">
        <v>17</v>
      </c>
      <c r="E20" s="226"/>
    </row>
    <row r="21" spans="1:13" x14ac:dyDescent="0.2">
      <c r="A21" s="260" t="s">
        <v>38</v>
      </c>
      <c r="B21" s="261" t="s">
        <v>148</v>
      </c>
      <c r="E21" s="226"/>
    </row>
    <row r="22" spans="1:13" x14ac:dyDescent="0.2">
      <c r="B22" s="261" t="s">
        <v>149</v>
      </c>
      <c r="E22" s="226"/>
    </row>
    <row r="23" spans="1:13" x14ac:dyDescent="0.2">
      <c r="A23" s="260" t="s">
        <v>39</v>
      </c>
      <c r="B23" s="262" t="s">
        <v>147</v>
      </c>
      <c r="E23" s="227"/>
    </row>
    <row r="24" spans="1:13" x14ac:dyDescent="0.2">
      <c r="E24" s="263"/>
    </row>
    <row r="28" spans="1:13" x14ac:dyDescent="0.2">
      <c r="B28" s="264"/>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ΕΛΕΥΘΕΡΙΑ ΜΥΚΩΝΙΑΤΗ `.</cp:lastModifiedBy>
  <cp:lastPrinted>2019-02-20T12:11:33Z</cp:lastPrinted>
  <dcterms:created xsi:type="dcterms:W3CDTF">1996-10-14T23:33:28Z</dcterms:created>
  <dcterms:modified xsi:type="dcterms:W3CDTF">2019-02-20T12:11:37Z</dcterms:modified>
</cp:coreProperties>
</file>